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00_비아이매트릭스\00_프로젝트\00_영문화 작업\01_영문 PPDM\Training Materials\"/>
    </mc:Choice>
  </mc:AlternateContent>
  <xr:revisionPtr revIDLastSave="0" documentId="13_ncr:1_{94E53BBD-7616-42E3-9285-7720669C97E5}" xr6:coauthVersionLast="36" xr6:coauthVersionMax="36" xr10:uidLastSave="{00000000-0000-0000-0000-000000000000}"/>
  <bookViews>
    <workbookView xWindow="0" yWindow="0" windowWidth="28800" windowHeight="11175" xr2:uid="{00000000-000D-0000-FFFF-FFFF00000000}"/>
  </bookViews>
  <sheets>
    <sheet name="V1" sheetId="1" r:id="rId1"/>
    <sheet name="V2" sheetId="2" r:id="rId2"/>
    <sheet name="V3" sheetId="3" r:id="rId3"/>
    <sheet name="T1" sheetId="4" r:id="rId4"/>
    <sheet name="T2" sheetId="5" r:id="rId5"/>
    <sheet name="T3" sheetId="6" r:id="rId6"/>
    <sheet name="V_image" sheetId="7" r:id="rId7"/>
  </sheets>
  <definedNames>
    <definedName name="_D_TIME">'V2'!$A$1:$B$13</definedName>
    <definedName name="_EXPAND_3__6">'V3'!$A$2</definedName>
  </definedNames>
  <calcPr calcId="191029"/>
</workbook>
</file>

<file path=xl/calcChain.xml><?xml version="1.0" encoding="utf-8"?>
<calcChain xmlns="http://schemas.openxmlformats.org/spreadsheetml/2006/main">
  <c r="E3" i="4" l="1"/>
  <c r="E2" i="4"/>
  <c r="D27" i="3"/>
  <c r="E27" i="3" s="1"/>
  <c r="C27" i="3"/>
  <c r="D26" i="3"/>
  <c r="C26" i="3"/>
  <c r="E26" i="3" s="1"/>
  <c r="D25" i="3"/>
  <c r="E25" i="3" s="1"/>
  <c r="C25" i="3"/>
  <c r="C23" i="3" s="1"/>
  <c r="D24" i="3"/>
  <c r="E24" i="3" s="1"/>
  <c r="C24" i="3"/>
  <c r="D22" i="3"/>
  <c r="E22" i="3" s="1"/>
  <c r="C22" i="3"/>
  <c r="D21" i="3"/>
  <c r="E21" i="3" s="1"/>
  <c r="C21" i="3"/>
  <c r="C17" i="3" s="1"/>
  <c r="D20" i="3"/>
  <c r="E20" i="3" s="1"/>
  <c r="C20" i="3"/>
  <c r="D19" i="3"/>
  <c r="E19" i="3" s="1"/>
  <c r="C19" i="3"/>
  <c r="D18" i="3"/>
  <c r="E18" i="3" s="1"/>
  <c r="C18" i="3"/>
  <c r="D16" i="3"/>
  <c r="E16" i="3" s="1"/>
  <c r="C16" i="3"/>
  <c r="D15" i="3"/>
  <c r="E15" i="3" s="1"/>
  <c r="C15" i="3"/>
  <c r="D14" i="3"/>
  <c r="E14" i="3" s="1"/>
  <c r="C14" i="3"/>
  <c r="D13" i="3"/>
  <c r="E13" i="3" s="1"/>
  <c r="C13" i="3"/>
  <c r="C12" i="3" s="1"/>
  <c r="D11" i="3"/>
  <c r="E11" i="3" s="1"/>
  <c r="C11" i="3"/>
  <c r="D10" i="3"/>
  <c r="E10" i="3" s="1"/>
  <c r="C10" i="3"/>
  <c r="D9" i="3"/>
  <c r="E9" i="3" s="1"/>
  <c r="C9" i="3"/>
  <c r="C7" i="3" s="1"/>
  <c r="D8" i="3"/>
  <c r="D7" i="3" s="1"/>
  <c r="E7" i="3" s="1"/>
  <c r="C8" i="3"/>
  <c r="D6" i="3"/>
  <c r="E6" i="3" s="1"/>
  <c r="C6" i="3"/>
  <c r="D5" i="3"/>
  <c r="E5" i="3" s="1"/>
  <c r="C5" i="3"/>
  <c r="D4" i="3"/>
  <c r="E4" i="3" s="1"/>
  <c r="C4" i="3"/>
  <c r="D3" i="3"/>
  <c r="E3" i="3" s="1"/>
  <c r="C3" i="3"/>
  <c r="C2" i="3" s="1"/>
  <c r="G13" i="2"/>
  <c r="F13" i="2"/>
  <c r="E13" i="2"/>
  <c r="D13" i="2"/>
  <c r="C13" i="2"/>
  <c r="G12" i="2"/>
  <c r="F12" i="2"/>
  <c r="E12" i="2"/>
  <c r="D12" i="2"/>
  <c r="C12" i="2"/>
  <c r="G11" i="2"/>
  <c r="F11" i="2"/>
  <c r="E11" i="2"/>
  <c r="D11" i="2"/>
  <c r="C11" i="2"/>
  <c r="G10" i="2"/>
  <c r="F10" i="2"/>
  <c r="E10" i="2"/>
  <c r="D10" i="2"/>
  <c r="C10" i="2"/>
  <c r="G9" i="2"/>
  <c r="F9" i="2"/>
  <c r="E9" i="2"/>
  <c r="D9" i="2"/>
  <c r="C9" i="2"/>
  <c r="B9" i="2" s="1"/>
  <c r="G8" i="2"/>
  <c r="F8" i="2"/>
  <c r="E8" i="2"/>
  <c r="B8" i="2" s="1"/>
  <c r="D8" i="2"/>
  <c r="C8" i="2"/>
  <c r="G7" i="2"/>
  <c r="F7" i="2"/>
  <c r="E7" i="2"/>
  <c r="D7" i="2"/>
  <c r="C7" i="2"/>
  <c r="G6" i="2"/>
  <c r="F6" i="2"/>
  <c r="E6" i="2"/>
  <c r="D6" i="2"/>
  <c r="C6" i="2"/>
  <c r="G5" i="2"/>
  <c r="F5" i="2"/>
  <c r="E5" i="2"/>
  <c r="D5" i="2"/>
  <c r="C5" i="2"/>
  <c r="G4" i="2"/>
  <c r="F4" i="2"/>
  <c r="E4" i="2"/>
  <c r="D4" i="2"/>
  <c r="C4" i="2"/>
  <c r="G3" i="2"/>
  <c r="F3" i="2"/>
  <c r="E3" i="2"/>
  <c r="D3" i="2"/>
  <c r="C3" i="2"/>
  <c r="G2" i="2"/>
  <c r="F2" i="2"/>
  <c r="E2" i="2"/>
  <c r="D2" i="2"/>
  <c r="C2" i="2"/>
  <c r="B5" i="2" l="1"/>
  <c r="B4" i="2"/>
  <c r="B11" i="2"/>
  <c r="B6" i="2"/>
  <c r="B2" i="2"/>
  <c r="B12" i="2"/>
  <c r="B3" i="2"/>
  <c r="B7" i="2"/>
  <c r="B10" i="2"/>
  <c r="B13" i="2"/>
  <c r="E8" i="3"/>
  <c r="D17" i="3"/>
  <c r="E17" i="3" s="1"/>
  <c r="D2" i="3"/>
  <c r="E2" i="3" s="1"/>
  <c r="D12" i="3"/>
  <c r="E12" i="3" s="1"/>
  <c r="D23" i="3"/>
  <c r="E23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O1" authorId="0" shapeId="0" xr:uid="{731FF4CD-8929-496A-83A1-E33BB40D105B}">
      <text>
        <r>
          <rPr>
            <b/>
            <sz val="9"/>
            <color indexed="81"/>
            <rFont val="Tahoma"/>
            <family val="2"/>
          </rPr>
          <t xml:space="preserve">user:
</t>
        </r>
        <r>
          <rPr>
            <sz val="9"/>
            <color indexed="81"/>
            <rFont val="Tahoma"/>
            <family val="2"/>
          </rPr>
          <t>Write a formula to display LowDifference or HighDifference image.
Check image names in V_image sheet.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2" authorId="0" shapeId="0" xr:uid="{EA029DBD-0520-4E42-A98D-8E5E39F31762}">
      <text>
        <r>
          <rPr>
            <sz val="9"/>
            <color indexed="81"/>
            <rFont val="Tahoma"/>
            <family val="2"/>
          </rPr>
          <t>Revenue Amount-Target Amount</t>
        </r>
      </text>
    </comment>
  </commentList>
</comments>
</file>

<file path=xl/sharedStrings.xml><?xml version="1.0" encoding="utf-8"?>
<sst xmlns="http://schemas.openxmlformats.org/spreadsheetml/2006/main" count="893" uniqueCount="70">
  <si>
    <t>Achievement Rate</t>
  </si>
  <si>
    <t>Sales Target</t>
  </si>
  <si>
    <t>Sales Amount</t>
  </si>
  <si>
    <t>Difference</t>
  </si>
  <si>
    <t>1K USD</t>
  </si>
  <si>
    <t>Time</t>
  </si>
  <si>
    <t>Total Sales Amount</t>
  </si>
  <si>
    <t>BAG&amp;ACC</t>
  </si>
  <si>
    <t>CASUAL</t>
  </si>
  <si>
    <t>KIDS &amp; LIFE</t>
  </si>
  <si>
    <t>MAN</t>
  </si>
  <si>
    <t>WOMAN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</si>
  <si>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</si>
  <si>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</si>
  <si>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</si>
  <si>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</si>
  <si>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</si>
  <si>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</si>
  <si>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</si>
  <si>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</si>
  <si>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</si>
  <si>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</si>
  <si>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</si>
  <si>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</si>
  <si>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Product Category</t>
  </si>
  <si>
    <t>Product Subcategory</t>
  </si>
  <si>
    <t>Sales Quantity</t>
  </si>
  <si>
    <t>Revenue Amount</t>
  </si>
  <si>
    <t>Average Selling Price</t>
  </si>
  <si>
    <t>BAG</t>
  </si>
  <si>
    <t>BRAND</t>
  </si>
  <si>
    <t>DESIGNEER &amp; TREND</t>
  </si>
  <si>
    <t>LUXURY ZONE</t>
  </si>
  <si>
    <t>DENIM</t>
  </si>
  <si>
    <t>UNDERWEAR</t>
  </si>
  <si>
    <t>BABY / MATERNITY</t>
  </si>
  <si>
    <t>KIDS UNDERWEAR / ACCESSORIES</t>
  </si>
  <si>
    <t>BATH / BODY CARE</t>
  </si>
  <si>
    <t>KIDS</t>
  </si>
  <si>
    <t>BUSINESS CASUAL</t>
  </si>
  <si>
    <t>CHRACTER CASUAL</t>
  </si>
  <si>
    <t>DESIGNERS</t>
  </si>
  <si>
    <t>TOWN CASUAL</t>
  </si>
  <si>
    <t>CHREER</t>
  </si>
  <si>
    <t>YOUNG CASUAL</t>
  </si>
  <si>
    <t>YOUNG CHARACTER</t>
  </si>
  <si>
    <t>YearMonth</t>
  </si>
  <si>
    <t>VS_YM</t>
  </si>
  <si>
    <t>Target Amount</t>
  </si>
  <si>
    <t>202506</t>
  </si>
  <si>
    <t>Sales Time</t>
  </si>
  <si>
    <t>Quantity</t>
  </si>
  <si>
    <t>20:00~ 20:59</t>
  </si>
  <si>
    <t>21:00~ 21:59</t>
  </si>
  <si>
    <t>13:00~ 13:59</t>
  </si>
  <si>
    <t>11:00~ 11:59</t>
  </si>
  <si>
    <t>After 22:00</t>
  </si>
  <si>
    <t>18:00~ 18:59</t>
  </si>
  <si>
    <t>Before 11:00</t>
  </si>
  <si>
    <t>19:00~ 19:59</t>
  </si>
  <si>
    <t>16:00~ 16:59</t>
  </si>
  <si>
    <t>BEDDING / HOME FASHION</t>
  </si>
  <si>
    <t>15:00~ 15:59</t>
  </si>
  <si>
    <t>CHEER</t>
  </si>
  <si>
    <t>17:00~ 17:59</t>
  </si>
  <si>
    <t>14:00~ 14:59</t>
  </si>
  <si>
    <t>SHOES</t>
  </si>
  <si>
    <t>DESIGNER &amp; TREND</t>
  </si>
  <si>
    <t>12:00~ 12:59</t>
  </si>
  <si>
    <t>Hour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</si>
</sst>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\ %"/>
    <numFmt numFmtId="177" formatCode="#,##0,,"/>
    <numFmt numFmtId="178" formatCode="[Blue]#,##0,,;[Red]\-#,##0,,"/>
    <numFmt numFmtId="179" formatCode="#,##0,"/>
    <numFmt numFmtId="180" formatCode="#,##0_);[Red]\(#,##0\)"/>
    <numFmt numFmtId="181" formatCode="#,##0,;\-#,##0,"/>
    <numFmt numFmtId="182" formatCode="#,##0_ "/>
  </numFmts>
  <fonts count="17" x14ac:knownFonts="1">
    <font>
      <sz val="11"/>
      <name val="맑은 고딕"/>
    </font>
    <font>
      <sz val="14"/>
      <color rgb="FF808080"/>
      <name val="Noto Sans KR"/>
      <family val="3"/>
      <charset val="129"/>
    </font>
    <font>
      <sz val="16"/>
      <name val="Noto Sans KR Medium"/>
      <family val="3"/>
      <charset val="129"/>
    </font>
    <font>
      <sz val="11"/>
      <name val="Noto Sans KR Medium"/>
      <family val="3"/>
      <charset val="129"/>
    </font>
    <font>
      <b/>
      <sz val="24"/>
      <name val="Noto Sans KR Medium"/>
      <family val="3"/>
      <charset val="129"/>
    </font>
    <font>
      <b/>
      <sz val="22"/>
      <color rgb="FF262626"/>
      <name val="Noto Sans KR Medium"/>
      <family val="3"/>
      <charset val="129"/>
    </font>
    <font>
      <sz val="15"/>
      <color rgb="FF808080"/>
      <name val="맑은 고딕"/>
      <family val="3"/>
      <charset val="129"/>
    </font>
    <font>
      <b/>
      <sz val="9"/>
      <color rgb="FF262626"/>
      <name val="맑은 고딕"/>
      <family val="3"/>
      <charset val="129"/>
    </font>
    <font>
      <b/>
      <sz val="9"/>
      <color rgb="FFFFFFFF"/>
      <name val="맑은 고딕"/>
      <family val="3"/>
      <charset val="129"/>
    </font>
    <font>
      <b/>
      <sz val="9"/>
      <color rgb="FF303031"/>
      <name val="맑은 고딕"/>
      <family val="3"/>
      <charset val="129"/>
    </font>
    <font>
      <sz val="9"/>
      <name val="맑은 고딕"/>
      <family val="3"/>
      <charset val="129"/>
    </font>
    <font>
      <b/>
      <sz val="9"/>
      <color rgb="FF4472C4"/>
      <name val="맑은 고딕"/>
      <family val="3"/>
      <charset val="129"/>
    </font>
    <font>
      <sz val="9"/>
      <color rgb="FF303031"/>
      <name val="맑은 고딕"/>
      <family val="3"/>
      <charset val="129"/>
    </font>
    <font>
      <sz val="11"/>
      <color rgb="FF262626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E9F0FD"/>
        <bgColor indexed="64"/>
      </patternFill>
    </fill>
    <fill>
      <patternFill patternType="solid">
        <fgColor rgb="FF7888A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 style="thin">
        <color rgb="FFD2D6E0"/>
      </right>
      <top style="medium">
        <color rgb="FF303C5E"/>
      </top>
      <bottom style="thin">
        <color rgb="FF7888A3"/>
      </bottom>
      <diagonal/>
    </border>
    <border>
      <left style="thin">
        <color rgb="FFD2D6E0"/>
      </left>
      <right/>
      <top style="medium">
        <color rgb="FF303C5E"/>
      </top>
      <bottom style="thin">
        <color rgb="FF7888A3"/>
      </bottom>
      <diagonal/>
    </border>
    <border>
      <left/>
      <right style="thin">
        <color rgb="FF5C6C86"/>
      </right>
      <top style="medium">
        <color rgb="FF303C5E"/>
      </top>
      <bottom style="thin">
        <color rgb="FF7888A3"/>
      </bottom>
      <diagonal/>
    </border>
    <border>
      <left style="thin">
        <color rgb="FF5C6C86"/>
      </left>
      <right style="thin">
        <color rgb="FF5C6C86"/>
      </right>
      <top style="medium">
        <color rgb="FF303C5E"/>
      </top>
      <bottom style="thin">
        <color rgb="FF7888A3"/>
      </bottom>
      <diagonal/>
    </border>
    <border>
      <left style="thin">
        <color rgb="FF5C6C86"/>
      </left>
      <right/>
      <top style="medium">
        <color rgb="FF303C5E"/>
      </top>
      <bottom style="thin">
        <color rgb="FF7888A3"/>
      </bottom>
      <diagonal/>
    </border>
    <border>
      <left/>
      <right style="thin">
        <color rgb="FFD2D6E0"/>
      </right>
      <top style="thin">
        <color rgb="FF7888A3"/>
      </top>
      <bottom style="thin">
        <color rgb="FFD2D6E0"/>
      </bottom>
      <diagonal/>
    </border>
    <border>
      <left style="thin">
        <color rgb="FFD2D6E0"/>
      </left>
      <right/>
      <top style="thin">
        <color rgb="FF7888A3"/>
      </top>
      <bottom style="thin">
        <color rgb="FFD2D6E0"/>
      </bottom>
      <diagonal/>
    </border>
    <border>
      <left/>
      <right/>
      <top style="thin">
        <color rgb="FF7888A3"/>
      </top>
      <bottom style="thin">
        <color rgb="FFD2D6E0"/>
      </bottom>
      <diagonal/>
    </border>
    <border>
      <left/>
      <right style="thin">
        <color rgb="FFD2D6E0"/>
      </right>
      <top style="thin">
        <color rgb="FFD2D6E0"/>
      </top>
      <bottom style="thin">
        <color rgb="FFD2D6E0"/>
      </bottom>
      <diagonal/>
    </border>
    <border>
      <left style="thin">
        <color rgb="FFD2D6E0"/>
      </left>
      <right/>
      <top style="thin">
        <color rgb="FFD2D6E0"/>
      </top>
      <bottom style="thin">
        <color rgb="FFD2D6E0"/>
      </bottom>
      <diagonal/>
    </border>
    <border>
      <left/>
      <right/>
      <top style="thin">
        <color rgb="FFD2D6E0"/>
      </top>
      <bottom style="thin">
        <color rgb="FFD2D6E0"/>
      </bottom>
      <diagonal/>
    </border>
    <border>
      <left/>
      <right/>
      <top style="thin">
        <color rgb="FF7888A3"/>
      </top>
      <bottom/>
      <diagonal/>
    </border>
    <border>
      <left style="thin">
        <color rgb="FFD2D6E0"/>
      </left>
      <right style="thin">
        <color rgb="FFD2D6E0"/>
      </right>
      <top style="thin">
        <color rgb="FF7888A3"/>
      </top>
      <bottom style="thin">
        <color rgb="FFD2D6E0"/>
      </bottom>
      <diagonal/>
    </border>
    <border>
      <left/>
      <right style="thin">
        <color rgb="FFC2C2C5"/>
      </right>
      <top/>
      <bottom/>
      <diagonal/>
    </border>
    <border>
      <left style="thin">
        <color rgb="FFC2C2C5"/>
      </left>
      <right style="thin">
        <color rgb="FFD2D6E0"/>
      </right>
      <top style="thin">
        <color rgb="FFD2D6E0"/>
      </top>
      <bottom style="thin">
        <color rgb="FFD2D6E0"/>
      </bottom>
      <diagonal/>
    </border>
    <border>
      <left style="thin">
        <color rgb="FFD2D6E0"/>
      </left>
      <right style="thin">
        <color rgb="FFD2D6E0"/>
      </right>
      <top style="thin">
        <color rgb="FFD2D6E0"/>
      </top>
      <bottom style="thin">
        <color rgb="FFD2D6E0"/>
      </bottom>
      <diagonal/>
    </border>
    <border>
      <left/>
      <right style="thin">
        <color rgb="FFC2C2C5"/>
      </right>
      <top/>
      <bottom style="thin">
        <color rgb="FFD2D6E0"/>
      </bottom>
      <diagonal/>
    </border>
    <border>
      <left/>
      <right/>
      <top style="thin">
        <color rgb="FFD2D6E0"/>
      </top>
      <bottom/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177" fontId="5" fillId="0" borderId="0" xfId="0" applyNumberFormat="1" applyFont="1" applyAlignment="1">
      <alignment horizontal="right" vertical="center"/>
    </xf>
    <xf numFmtId="178" fontId="5" fillId="0" borderId="0" xfId="0" applyNumberFormat="1" applyFont="1" applyAlignment="1">
      <alignment horizontal="right" vertical="center"/>
    </xf>
    <xf numFmtId="176" fontId="4" fillId="0" borderId="0" xfId="0" applyNumberFormat="1" applyFont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79" fontId="10" fillId="0" borderId="7" xfId="0" applyNumberFormat="1" applyFont="1" applyBorder="1" applyAlignment="1">
      <alignment horizontal="right" vertical="center"/>
    </xf>
    <xf numFmtId="179" fontId="10" fillId="0" borderId="8" xfId="0" applyNumberFormat="1" applyFont="1" applyBorder="1" applyAlignment="1">
      <alignment horizontal="right" vertical="center"/>
    </xf>
    <xf numFmtId="0" fontId="9" fillId="0" borderId="9" xfId="0" applyFont="1" applyBorder="1" applyAlignment="1">
      <alignment horizontal="center" vertical="center"/>
    </xf>
    <xf numFmtId="179" fontId="10" fillId="0" borderId="10" xfId="0" applyNumberFormat="1" applyFont="1" applyBorder="1" applyAlignment="1">
      <alignment horizontal="right" vertical="center"/>
    </xf>
    <xf numFmtId="179" fontId="10" fillId="0" borderId="11" xfId="0" applyNumberFormat="1" applyFont="1" applyBorder="1" applyAlignment="1">
      <alignment horizontal="right" vertical="center"/>
    </xf>
    <xf numFmtId="180" fontId="8" fillId="3" borderId="5" xfId="0" applyNumberFormat="1" applyFont="1" applyFill="1" applyBorder="1" applyAlignment="1">
      <alignment horizontal="center" vertical="center"/>
    </xf>
    <xf numFmtId="0" fontId="11" fillId="4" borderId="12" xfId="0" applyFont="1" applyFill="1" applyBorder="1" applyAlignment="1">
      <alignment horizontal="left" vertical="center"/>
    </xf>
    <xf numFmtId="0" fontId="12" fillId="4" borderId="6" xfId="0" applyFont="1" applyFill="1" applyBorder="1" applyAlignment="1">
      <alignment horizontal="left" vertical="center"/>
    </xf>
    <xf numFmtId="181" fontId="12" fillId="4" borderId="13" xfId="0" applyNumberFormat="1" applyFont="1" applyFill="1" applyBorder="1" applyAlignment="1">
      <alignment horizontal="right" vertical="center"/>
    </xf>
    <xf numFmtId="180" fontId="12" fillId="4" borderId="7" xfId="0" applyNumberFormat="1" applyFont="1" applyFill="1" applyBorder="1" applyAlignment="1">
      <alignment horizontal="right" vertical="center"/>
    </xf>
    <xf numFmtId="0" fontId="12" fillId="4" borderId="14" xfId="0" applyFont="1" applyFill="1" applyBorder="1" applyAlignment="1">
      <alignment horizontal="left" vertical="top"/>
    </xf>
    <xf numFmtId="0" fontId="12" fillId="0" borderId="15" xfId="0" applyFont="1" applyBorder="1" applyAlignment="1">
      <alignment horizontal="left" vertical="center"/>
    </xf>
    <xf numFmtId="181" fontId="12" fillId="0" borderId="16" xfId="0" applyNumberFormat="1" applyFont="1" applyBorder="1" applyAlignment="1">
      <alignment horizontal="right" vertical="center"/>
    </xf>
    <xf numFmtId="180" fontId="12" fillId="0" borderId="10" xfId="0" applyNumberFormat="1" applyFont="1" applyBorder="1" applyAlignment="1">
      <alignment horizontal="right" vertical="center"/>
    </xf>
    <xf numFmtId="0" fontId="12" fillId="4" borderId="17" xfId="0" applyFont="1" applyFill="1" applyBorder="1" applyAlignment="1">
      <alignment horizontal="left" vertical="top"/>
    </xf>
    <xf numFmtId="0" fontId="11" fillId="4" borderId="18" xfId="0" applyFont="1" applyFill="1" applyBorder="1" applyAlignment="1">
      <alignment horizontal="left" vertical="center"/>
    </xf>
    <xf numFmtId="0" fontId="12" fillId="4" borderId="9" xfId="0" applyFont="1" applyFill="1" applyBorder="1" applyAlignment="1">
      <alignment horizontal="left" vertical="center"/>
    </xf>
    <xf numFmtId="181" fontId="12" fillId="4" borderId="16" xfId="0" applyNumberFormat="1" applyFont="1" applyFill="1" applyBorder="1" applyAlignment="1">
      <alignment horizontal="right" vertical="center"/>
    </xf>
    <xf numFmtId="180" fontId="12" fillId="4" borderId="10" xfId="0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 indent="1"/>
    </xf>
    <xf numFmtId="0" fontId="13" fillId="0" borderId="0" xfId="0" applyFont="1" applyAlignment="1">
      <alignment horizontal="right" vertical="center"/>
    </xf>
    <xf numFmtId="3" fontId="13" fillId="0" borderId="0" xfId="0" applyNumberFormat="1" applyFont="1" applyAlignment="1">
      <alignment horizontal="right" vertical="center"/>
    </xf>
    <xf numFmtId="182" fontId="13" fillId="0" borderId="0" xfId="0" applyNumberFormat="1" applyFont="1" applyAlignment="1">
      <alignment horizontal="right" vertical="center" indent="1"/>
    </xf>
    <xf numFmtId="9" fontId="13" fillId="0" borderId="0" xfId="0" applyNumberFormat="1" applyFont="1" applyAlignment="1">
      <alignment horizontal="right" vertical="center" indent="1"/>
    </xf>
    <xf numFmtId="3" fontId="0" fillId="0" borderId="0" xfId="0" applyNumberForma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6" fillId="5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171450</xdr:colOff>
      <xdr:row>0</xdr:row>
      <xdr:rowOff>152400</xdr:rowOff>
    </xdr:from>
    <xdr:to>
      <xdr:col>7</xdr:col>
      <xdr:colOff>95249</xdr:colOff>
      <xdr:row>1</xdr:row>
      <xdr:rowOff>552449</xdr:rowOff>
    </xdr:to>
    <xdr:pic>
      <xdr:nvPicPr>
        <xdr:cNvPr id="2" name="Image1.png" descr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72150" y="152400"/>
          <a:ext cx="876300" cy="781050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0</xdr:row>
      <xdr:rowOff>142875</xdr:rowOff>
    </xdr:from>
    <xdr:to>
      <xdr:col>2</xdr:col>
      <xdr:colOff>895350</xdr:colOff>
      <xdr:row>1</xdr:row>
      <xdr:rowOff>552450</xdr:rowOff>
    </xdr:to>
    <xdr:pic>
      <xdr:nvPicPr>
        <xdr:cNvPr id="3" name="Image2.png" descr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371725" y="142875"/>
          <a:ext cx="847725" cy="790575"/>
        </a:xfrm>
        <a:prstGeom prst="rect">
          <a:avLst/>
        </a:prstGeom>
      </xdr:spPr>
    </xdr:pic>
    <xdr:clientData/>
  </xdr:twoCellAnchor>
  <xdr:twoCellAnchor editAs="oneCell">
    <xdr:from>
      <xdr:col>10</xdr:col>
      <xdr:colOff>152400</xdr:colOff>
      <xdr:row>0</xdr:row>
      <xdr:rowOff>180975</xdr:rowOff>
    </xdr:from>
    <xdr:to>
      <xdr:col>10</xdr:col>
      <xdr:colOff>866774</xdr:colOff>
      <xdr:row>1</xdr:row>
      <xdr:rowOff>571500</xdr:rowOff>
    </xdr:to>
    <xdr:pic>
      <xdr:nvPicPr>
        <xdr:cNvPr id="4" name="Image3.png" descr="Image3.pn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9429750" y="180975"/>
          <a:ext cx="714375" cy="7715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628650</xdr:colOff>
      <xdr:row>0</xdr:row>
      <xdr:rowOff>381000</xdr:rowOff>
    </xdr:from>
    <xdr:to>
      <xdr:col>0</xdr:col>
      <xdr:colOff>1381124</xdr:colOff>
      <xdr:row>0</xdr:row>
      <xdr:rowOff>1228725</xdr:rowOff>
    </xdr:to>
    <xdr:pic>
      <xdr:nvPicPr>
        <xdr:cNvPr id="2" name="HighDifference" descr="Image1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8650" y="381000"/>
          <a:ext cx="752475" cy="847725"/>
        </a:xfrm>
        <a:prstGeom prst="rect">
          <a:avLst/>
        </a:prstGeom>
      </xdr:spPr>
    </xdr:pic>
    <xdr:clientData/>
  </xdr:twoCellAnchor>
  <xdr:twoCellAnchor editAs="oneCell">
    <xdr:from>
      <xdr:col>0</xdr:col>
      <xdr:colOff>685800</xdr:colOff>
      <xdr:row>1</xdr:row>
      <xdr:rowOff>381000</xdr:rowOff>
    </xdr:from>
    <xdr:to>
      <xdr:col>0</xdr:col>
      <xdr:colOff>1438274</xdr:colOff>
      <xdr:row>1</xdr:row>
      <xdr:rowOff>1228725</xdr:rowOff>
    </xdr:to>
    <xdr:pic>
      <xdr:nvPicPr>
        <xdr:cNvPr id="3" name="LowDifference" descr="Image2.png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685800" y="1931669"/>
          <a:ext cx="752475" cy="847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O3"/>
  <sheetViews>
    <sheetView showGridLines="0" tabSelected="1" workbookViewId="0"/>
  </sheetViews>
  <sheetFormatPr defaultRowHeight="16.5" x14ac:dyDescent="0.3"/>
  <cols>
    <col min="1" max="1" width="3.625" customWidth="1"/>
    <col min="2" max="2" width="26.875" customWidth="1"/>
    <col min="3" max="3" width="12.5" customWidth="1"/>
    <col min="4" max="4" width="5.625" customWidth="1"/>
    <col min="5" max="5" width="15.75" customWidth="1"/>
    <col min="6" max="6" width="9.125" customWidth="1"/>
    <col min="7" max="7" width="12.5" customWidth="1"/>
    <col min="8" max="8" width="7.375" customWidth="1"/>
    <col min="9" max="9" width="18.75" customWidth="1"/>
    <col min="10" max="10" width="9.625" customWidth="1"/>
    <col min="11" max="11" width="12.5" customWidth="1"/>
    <col min="12" max="12" width="3.5" customWidth="1"/>
    <col min="13" max="13" width="18.75" customWidth="1"/>
    <col min="14" max="14" width="9.125" customWidth="1"/>
    <col min="15" max="15" width="12.5" customWidth="1"/>
    <col min="16" max="16" width="9" customWidth="1"/>
  </cols>
  <sheetData>
    <row r="1" spans="2:15" ht="30" customHeight="1" x14ac:dyDescent="0.3">
      <c r="B1" s="1" t="s">
        <v>0</v>
      </c>
      <c r="C1" s="37"/>
      <c r="E1" s="39" t="s">
        <v>1</v>
      </c>
      <c r="F1" s="38"/>
      <c r="G1" s="37"/>
      <c r="I1" s="39" t="s">
        <v>2</v>
      </c>
      <c r="J1" s="38"/>
      <c r="K1" s="40"/>
      <c r="M1" s="39" t="s">
        <v>3</v>
      </c>
      <c r="N1" s="38"/>
      <c r="O1" s="40"/>
    </row>
    <row r="2" spans="2:15" ht="51.75" customHeight="1" x14ac:dyDescent="0.3">
      <c r="B2" s="2"/>
      <c r="C2" s="38"/>
      <c r="E2" s="3"/>
      <c r="F2" s="41" t="s">
        <v>4</v>
      </c>
      <c r="G2" s="38"/>
      <c r="I2" s="3"/>
      <c r="J2" s="41" t="s">
        <v>4</v>
      </c>
      <c r="K2" s="38"/>
      <c r="M2" s="4"/>
      <c r="N2" s="41" t="s">
        <v>4</v>
      </c>
      <c r="O2" s="38"/>
    </row>
    <row r="3" spans="2:15" ht="6" customHeight="1" x14ac:dyDescent="0.3">
      <c r="B3" s="5"/>
      <c r="F3" s="38"/>
      <c r="J3" s="38"/>
      <c r="N3" s="38"/>
    </row>
  </sheetData>
  <mergeCells count="10">
    <mergeCell ref="M1:N1"/>
    <mergeCell ref="O1:O2"/>
    <mergeCell ref="F2:F3"/>
    <mergeCell ref="J2:J3"/>
    <mergeCell ref="N2:N3"/>
    <mergeCell ref="C1:C2"/>
    <mergeCell ref="E1:F1"/>
    <mergeCell ref="G1:G2"/>
    <mergeCell ref="I1:J1"/>
    <mergeCell ref="K1:K2"/>
  </mergeCells>
  <phoneticPr fontId="1" type="noConversion"/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3"/>
  <sheetViews>
    <sheetView workbookViewId="0"/>
  </sheetViews>
  <sheetFormatPr defaultRowHeight="16.5" x14ac:dyDescent="0.3"/>
  <cols>
    <col min="1" max="1" width="6.625" customWidth="1"/>
    <col min="2" max="2" width="16" customWidth="1"/>
    <col min="3" max="7" width="12.375" customWidth="1"/>
    <col min="8" max="8" width="9" customWidth="1"/>
  </cols>
  <sheetData>
    <row r="1" spans="1:7" ht="21.75" customHeight="1" x14ac:dyDescent="0.3">
      <c r="A1" s="6" t="s">
        <v>5</v>
      </c>
      <c r="B1" s="7" t="s">
        <v>6</v>
      </c>
      <c r="C1" s="8" t="s">
        <v>7</v>
      </c>
      <c r="D1" s="9" t="s">
        <v>8</v>
      </c>
      <c r="E1" s="9" t="s">
        <v>9</v>
      </c>
      <c r="F1" s="9" t="s">
        <v>10</v>
      </c>
      <c r="G1" s="10" t="s">
        <v>11</v>
      </c>
    </row>
    <row r="2" spans="1:7" ht="21.75" customHeight="1" x14ac:dyDescent="0.3">
      <c r="A2" s="11" t="s">
        <v>12</v>
      </c>
      <c r="B2" s="12">
        <f t="shared" ref="B2:B13" si="0">SUM(C2:G2)</f>
        <v>0</v>
      </c>
      <c r="C2" s="13">
        <f>SUMIFS('T3'!$E:$E,'T3'!$F:$F,'V2'!$A2,'T3'!$A:$A,'V2'!C$1)</f>
        <v>0</v>
      </c>
      <c r="D2" s="13">
        <f>SUMIFS('T3'!$E:$E,'T3'!$F:$F,'V2'!$A2,'T3'!$A:$A,'V2'!D$1)</f>
        <v>0</v>
      </c>
      <c r="E2" s="13">
        <f>SUMIFS('T3'!$E:$E,'T3'!$F:$F,'V2'!$A2,'T3'!$A:$A,'V2'!E$1)</f>
        <v>0</v>
      </c>
      <c r="F2" s="13">
        <f>SUMIFS('T3'!$E:$E,'T3'!$F:$F,'V2'!$A2,'T3'!$A:$A,'V2'!F$1)</f>
        <v>0</v>
      </c>
      <c r="G2" s="13">
        <f>SUMIFS('T3'!$E:$E,'T3'!$F:$F,'V2'!$A2,'T3'!$A:$A,'V2'!G$1)</f>
        <v>0</v>
      </c>
    </row>
    <row r="3" spans="1:7" ht="21.75" customHeight="1" x14ac:dyDescent="0.3">
      <c r="A3" s="14" t="s">
        <v>13</v>
      </c>
      <c r="B3" s="15">
        <f t="shared" si="0"/>
        <v>0</v>
      </c>
      <c r="C3" s="16">
        <f>SUMIFS('T3'!$E:$E,'T3'!$F:$F,'V2'!$A3,'T3'!$A:$A,'V2'!C$1)</f>
        <v>0</v>
      </c>
      <c r="D3" s="16">
        <f>SUMIFS('T3'!$E:$E,'T3'!$F:$F,'V2'!$A3,'T3'!$A:$A,'V2'!D$1)</f>
        <v>0</v>
      </c>
      <c r="E3" s="16">
        <f>SUMIFS('T3'!$E:$E,'T3'!$F:$F,'V2'!$A3,'T3'!$A:$A,'V2'!E$1)</f>
        <v>0</v>
      </c>
      <c r="F3" s="16">
        <f>SUMIFS('T3'!$E:$E,'T3'!$F:$F,'V2'!$A3,'T3'!$A:$A,'V2'!F$1)</f>
        <v>0</v>
      </c>
      <c r="G3" s="16">
        <f>SUMIFS('T3'!$E:$E,'T3'!$F:$F,'V2'!$A3,'T3'!$A:$A,'V2'!G$1)</f>
        <v>0</v>
      </c>
    </row>
    <row r="4" spans="1:7" ht="21.75" customHeight="1" x14ac:dyDescent="0.3">
      <c r="A4" s="14" t="s">
        <v>14</v>
      </c>
      <c r="B4" s="15">
        <f t="shared" si="0"/>
        <v>0</v>
      </c>
      <c r="C4" s="16">
        <f>SUMIFS('T3'!$E:$E,'T3'!$F:$F,'V2'!$A4,'T3'!$A:$A,'V2'!C$1)</f>
        <v>0</v>
      </c>
      <c r="D4" s="16">
        <f>SUMIFS('T3'!$E:$E,'T3'!$F:$F,'V2'!$A4,'T3'!$A:$A,'V2'!D$1)</f>
        <v>0</v>
      </c>
      <c r="E4" s="16">
        <f>SUMIFS('T3'!$E:$E,'T3'!$F:$F,'V2'!$A4,'T3'!$A:$A,'V2'!E$1)</f>
        <v>0</v>
      </c>
      <c r="F4" s="16">
        <f>SUMIFS('T3'!$E:$E,'T3'!$F:$F,'V2'!$A4,'T3'!$A:$A,'V2'!F$1)</f>
        <v>0</v>
      </c>
      <c r="G4" s="16">
        <f>SUMIFS('T3'!$E:$E,'T3'!$F:$F,'V2'!$A4,'T3'!$A:$A,'V2'!G$1)</f>
        <v>0</v>
      </c>
    </row>
    <row r="5" spans="1:7" ht="21.75" customHeight="1" x14ac:dyDescent="0.3">
      <c r="A5" s="14" t="s">
        <v>15</v>
      </c>
      <c r="B5" s="15">
        <f t="shared" si="0"/>
        <v>0</v>
      </c>
      <c r="C5" s="16">
        <f>SUMIFS('T3'!$E:$E,'T3'!$F:$F,'V2'!$A5,'T3'!$A:$A,'V2'!C$1)</f>
        <v>0</v>
      </c>
      <c r="D5" s="16">
        <f>SUMIFS('T3'!$E:$E,'T3'!$F:$F,'V2'!$A5,'T3'!$A:$A,'V2'!D$1)</f>
        <v>0</v>
      </c>
      <c r="E5" s="16">
        <f>SUMIFS('T3'!$E:$E,'T3'!$F:$F,'V2'!$A5,'T3'!$A:$A,'V2'!E$1)</f>
        <v>0</v>
      </c>
      <c r="F5" s="16">
        <f>SUMIFS('T3'!$E:$E,'T3'!$F:$F,'V2'!$A5,'T3'!$A:$A,'V2'!F$1)</f>
        <v>0</v>
      </c>
      <c r="G5" s="16">
        <f>SUMIFS('T3'!$E:$E,'T3'!$F:$F,'V2'!$A5,'T3'!$A:$A,'V2'!G$1)</f>
        <v>0</v>
      </c>
    </row>
    <row r="6" spans="1:7" ht="21.75" customHeight="1" x14ac:dyDescent="0.3">
      <c r="A6" s="14" t="s">
        <v>16</v>
      </c>
      <c r="B6" s="15">
        <f t="shared" si="0"/>
        <v>0</v>
      </c>
      <c r="C6" s="16">
        <f>SUMIFS('T3'!$E:$E,'T3'!$F:$F,'V2'!$A6,'T3'!$A:$A,'V2'!C$1)</f>
        <v>0</v>
      </c>
      <c r="D6" s="16">
        <f>SUMIFS('T3'!$E:$E,'T3'!$F:$F,'V2'!$A6,'T3'!$A:$A,'V2'!D$1)</f>
        <v>0</v>
      </c>
      <c r="E6" s="16">
        <f>SUMIFS('T3'!$E:$E,'T3'!$F:$F,'V2'!$A6,'T3'!$A:$A,'V2'!E$1)</f>
        <v>0</v>
      </c>
      <c r="F6" s="16">
        <f>SUMIFS('T3'!$E:$E,'T3'!$F:$F,'V2'!$A6,'T3'!$A:$A,'V2'!F$1)</f>
        <v>0</v>
      </c>
      <c r="G6" s="16">
        <f>SUMIFS('T3'!$E:$E,'T3'!$F:$F,'V2'!$A6,'T3'!$A:$A,'V2'!G$1)</f>
        <v>0</v>
      </c>
    </row>
    <row r="7" spans="1:7" ht="21.75" customHeight="1" x14ac:dyDescent="0.3">
      <c r="A7" s="14" t="s">
        <v>17</v>
      </c>
      <c r="B7" s="15">
        <f t="shared" si="0"/>
        <v>0</v>
      </c>
      <c r="C7" s="16">
        <f>SUMIFS('T3'!$E:$E,'T3'!$F:$F,'V2'!$A7,'T3'!$A:$A,'V2'!C$1)</f>
        <v>0</v>
      </c>
      <c r="D7" s="16">
        <f>SUMIFS('T3'!$E:$E,'T3'!$F:$F,'V2'!$A7,'T3'!$A:$A,'V2'!D$1)</f>
        <v>0</v>
      </c>
      <c r="E7" s="16">
        <f>SUMIFS('T3'!$E:$E,'T3'!$F:$F,'V2'!$A7,'T3'!$A:$A,'V2'!E$1)</f>
        <v>0</v>
      </c>
      <c r="F7" s="16">
        <f>SUMIFS('T3'!$E:$E,'T3'!$F:$F,'V2'!$A7,'T3'!$A:$A,'V2'!F$1)</f>
        <v>0</v>
      </c>
      <c r="G7" s="16">
        <f>SUMIFS('T3'!$E:$E,'T3'!$F:$F,'V2'!$A7,'T3'!$A:$A,'V2'!G$1)</f>
        <v>0</v>
      </c>
    </row>
    <row r="8" spans="1:7" ht="21.75" customHeight="1" x14ac:dyDescent="0.3">
      <c r="A8" s="14" t="s">
        <v>18</v>
      </c>
      <c r="B8" s="15">
        <f t="shared" si="0"/>
        <v>0</v>
      </c>
      <c r="C8" s="16">
        <f>SUMIFS('T3'!$E:$E,'T3'!$F:$F,'V2'!$A8,'T3'!$A:$A,'V2'!C$1)</f>
        <v>0</v>
      </c>
      <c r="D8" s="16">
        <f>SUMIFS('T3'!$E:$E,'T3'!$F:$F,'V2'!$A8,'T3'!$A:$A,'V2'!D$1)</f>
        <v>0</v>
      </c>
      <c r="E8" s="16">
        <f>SUMIFS('T3'!$E:$E,'T3'!$F:$F,'V2'!$A8,'T3'!$A:$A,'V2'!E$1)</f>
        <v>0</v>
      </c>
      <c r="F8" s="16">
        <f>SUMIFS('T3'!$E:$E,'T3'!$F:$F,'V2'!$A8,'T3'!$A:$A,'V2'!F$1)</f>
        <v>0</v>
      </c>
      <c r="G8" s="16">
        <f>SUMIFS('T3'!$E:$E,'T3'!$F:$F,'V2'!$A8,'T3'!$A:$A,'V2'!G$1)</f>
        <v>0</v>
      </c>
    </row>
    <row r="9" spans="1:7" ht="21.75" customHeight="1" x14ac:dyDescent="0.3">
      <c r="A9" s="14" t="s">
        <v>19</v>
      </c>
      <c r="B9" s="15">
        <f t="shared" si="0"/>
        <v>0</v>
      </c>
      <c r="C9" s="16">
        <f>SUMIFS('T3'!$E:$E,'T3'!$F:$F,'V2'!$A9,'T3'!$A:$A,'V2'!C$1)</f>
        <v>0</v>
      </c>
      <c r="D9" s="16">
        <f>SUMIFS('T3'!$E:$E,'T3'!$F:$F,'V2'!$A9,'T3'!$A:$A,'V2'!D$1)</f>
        <v>0</v>
      </c>
      <c r="E9" s="16">
        <f>SUMIFS('T3'!$E:$E,'T3'!$F:$F,'V2'!$A9,'T3'!$A:$A,'V2'!E$1)</f>
        <v>0</v>
      </c>
      <c r="F9" s="16">
        <f>SUMIFS('T3'!$E:$E,'T3'!$F:$F,'V2'!$A9,'T3'!$A:$A,'V2'!F$1)</f>
        <v>0</v>
      </c>
      <c r="G9" s="16">
        <f>SUMIFS('T3'!$E:$E,'T3'!$F:$F,'V2'!$A9,'T3'!$A:$A,'V2'!G$1)</f>
        <v>0</v>
      </c>
    </row>
    <row r="10" spans="1:7" ht="21.75" customHeight="1" x14ac:dyDescent="0.3">
      <c r="A10" s="14" t="s">
        <v>20</v>
      </c>
      <c r="B10" s="15">
        <f t="shared" si="0"/>
        <v>0</v>
      </c>
      <c r="C10" s="16">
        <f>SUMIFS('T3'!$E:$E,'T3'!$F:$F,'V2'!$A10,'T3'!$A:$A,'V2'!C$1)</f>
        <v>0</v>
      </c>
      <c r="D10" s="16">
        <f>SUMIFS('T3'!$E:$E,'T3'!$F:$F,'V2'!$A10,'T3'!$A:$A,'V2'!D$1)</f>
        <v>0</v>
      </c>
      <c r="E10" s="16">
        <f>SUMIFS('T3'!$E:$E,'T3'!$F:$F,'V2'!$A10,'T3'!$A:$A,'V2'!E$1)</f>
        <v>0</v>
      </c>
      <c r="F10" s="16">
        <f>SUMIFS('T3'!$E:$E,'T3'!$F:$F,'V2'!$A10,'T3'!$A:$A,'V2'!F$1)</f>
        <v>0</v>
      </c>
      <c r="G10" s="16">
        <f>SUMIFS('T3'!$E:$E,'T3'!$F:$F,'V2'!$A10,'T3'!$A:$A,'V2'!G$1)</f>
        <v>0</v>
      </c>
    </row>
    <row r="11" spans="1:7" ht="21.75" customHeight="1" x14ac:dyDescent="0.3">
      <c r="A11" s="14" t="s">
        <v>21</v>
      </c>
      <c r="B11" s="15">
        <f t="shared" si="0"/>
        <v>0</v>
      </c>
      <c r="C11" s="16">
        <f>SUMIFS('T3'!$E:$E,'T3'!$F:$F,'V2'!$A11,'T3'!$A:$A,'V2'!C$1)</f>
        <v>0</v>
      </c>
      <c r="D11" s="16">
        <f>SUMIFS('T3'!$E:$E,'T3'!$F:$F,'V2'!$A11,'T3'!$A:$A,'V2'!D$1)</f>
        <v>0</v>
      </c>
      <c r="E11" s="16">
        <f>SUMIFS('T3'!$E:$E,'T3'!$F:$F,'V2'!$A11,'T3'!$A:$A,'V2'!E$1)</f>
        <v>0</v>
      </c>
      <c r="F11" s="16">
        <f>SUMIFS('T3'!$E:$E,'T3'!$F:$F,'V2'!$A11,'T3'!$A:$A,'V2'!F$1)</f>
        <v>0</v>
      </c>
      <c r="G11" s="16">
        <f>SUMIFS('T3'!$E:$E,'T3'!$F:$F,'V2'!$A11,'T3'!$A:$A,'V2'!G$1)</f>
        <v>0</v>
      </c>
    </row>
    <row r="12" spans="1:7" ht="21.75" customHeight="1" x14ac:dyDescent="0.3">
      <c r="A12" s="14" t="s">
        <v>22</v>
      </c>
      <c r="B12" s="15">
        <f t="shared" si="0"/>
        <v>0</v>
      </c>
      <c r="C12" s="16">
        <f>SUMIFS('T3'!$E:$E,'T3'!$F:$F,'V2'!$A12,'T3'!$A:$A,'V2'!C$1)</f>
        <v>0</v>
      </c>
      <c r="D12" s="16">
        <f>SUMIFS('T3'!$E:$E,'T3'!$F:$F,'V2'!$A12,'T3'!$A:$A,'V2'!D$1)</f>
        <v>0</v>
      </c>
      <c r="E12" s="16">
        <f>SUMIFS('T3'!$E:$E,'T3'!$F:$F,'V2'!$A12,'T3'!$A:$A,'V2'!E$1)</f>
        <v>0</v>
      </c>
      <c r="F12" s="16">
        <f>SUMIFS('T3'!$E:$E,'T3'!$F:$F,'V2'!$A12,'T3'!$A:$A,'V2'!F$1)</f>
        <v>0</v>
      </c>
      <c r="G12" s="16">
        <f>SUMIFS('T3'!$E:$E,'T3'!$F:$F,'V2'!$A12,'T3'!$A:$A,'V2'!G$1)</f>
        <v>0</v>
      </c>
    </row>
    <row r="13" spans="1:7" ht="21.75" customHeight="1" x14ac:dyDescent="0.3">
      <c r="A13" s="14" t="s">
        <v>23</v>
      </c>
      <c r="B13" s="15">
        <f t="shared" si="0"/>
        <v>0</v>
      </c>
      <c r="C13" s="16">
        <f>SUMIFS('T3'!$E:$E,'T3'!$F:$F,'V2'!$A13,'T3'!$A:$A,'V2'!C$1)</f>
        <v>0</v>
      </c>
      <c r="D13" s="16">
        <f>SUMIFS('T3'!$E:$E,'T3'!$F:$F,'V2'!$A13,'T3'!$A:$A,'V2'!D$1)</f>
        <v>0</v>
      </c>
      <c r="E13" s="16">
        <f>SUMIFS('T3'!$E:$E,'T3'!$F:$F,'V2'!$A13,'T3'!$A:$A,'V2'!E$1)</f>
        <v>0</v>
      </c>
      <c r="F13" s="16">
        <f>SUMIFS('T3'!$E:$E,'T3'!$F:$F,'V2'!$A13,'T3'!$A:$A,'V2'!F$1)</f>
        <v>0</v>
      </c>
      <c r="G13" s="16">
        <f>SUMIFS('T3'!$E:$E,'T3'!$F:$F,'V2'!$A13,'T3'!$A:$A,'V2'!G$1)</f>
        <v>0</v>
      </c>
    </row>
  </sheetData>
  <phoneticPr fontId="1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27"/>
  <sheetViews>
    <sheetView workbookViewId="0"/>
  </sheetViews>
  <sheetFormatPr defaultRowHeight="16.5" x14ac:dyDescent="0.3"/>
  <cols>
    <col min="1" max="2" width="17.5" customWidth="1"/>
    <col min="3" max="4" width="18.625" customWidth="1"/>
    <col min="5" max="5" width="17.5" customWidth="1"/>
    <col min="6" max="6" width="9" customWidth="1"/>
  </cols>
  <sheetData>
    <row r="1" spans="1:5" ht="20.25" customHeight="1" x14ac:dyDescent="0.3">
      <c r="A1" s="8" t="s">
        <v>24</v>
      </c>
      <c r="B1" s="9" t="s">
        <v>25</v>
      </c>
      <c r="C1" s="9" t="s">
        <v>26</v>
      </c>
      <c r="D1" s="9" t="s">
        <v>27</v>
      </c>
      <c r="E1" s="17" t="s">
        <v>28</v>
      </c>
    </row>
    <row r="2" spans="1:5" ht="15.75" customHeight="1" x14ac:dyDescent="0.3">
      <c r="A2" s="18" t="s">
        <v>7</v>
      </c>
      <c r="B2" s="19"/>
      <c r="C2" s="20">
        <f>SUM(C3:C6)</f>
        <v>186133</v>
      </c>
      <c r="D2" s="20">
        <f>SUM(D3:D6)</f>
        <v>5231167300</v>
      </c>
      <c r="E2" s="21">
        <f t="shared" ref="E2:E27" si="0">IFERROR(D2/C2,"")</f>
        <v>28104.459177040073</v>
      </c>
    </row>
    <row r="3" spans="1:5" ht="17.45" customHeight="1" x14ac:dyDescent="0.3">
      <c r="A3" s="22"/>
      <c r="B3" s="23" t="s">
        <v>29</v>
      </c>
      <c r="C3" s="24">
        <f>SUMIFS('T3'!$D:$D,'T3'!$A:$A,$A$2,'T3'!$B:$B,'V3'!$B3)</f>
        <v>46402</v>
      </c>
      <c r="D3" s="24">
        <f>SUMIFS('T3'!$E:$E,'T3'!$A:$A,$A$2,'T3'!$B:$B,'V3'!$B3)</f>
        <v>1401431900</v>
      </c>
      <c r="E3" s="25">
        <f t="shared" si="0"/>
        <v>30201.971897763029</v>
      </c>
    </row>
    <row r="4" spans="1:5" ht="17.45" customHeight="1" x14ac:dyDescent="0.3">
      <c r="A4" s="22"/>
      <c r="B4" s="23" t="s">
        <v>30</v>
      </c>
      <c r="C4" s="24">
        <f>SUMIFS('T3'!$D:$D,'T3'!$A:$A,$A$2,'T3'!$B:$B,'V3'!$B4)</f>
        <v>121923</v>
      </c>
      <c r="D4" s="24">
        <f>SUMIFS('T3'!$E:$E,'T3'!$A:$A,$A$2,'T3'!$B:$B,'V3'!$B4)</f>
        <v>3277134500</v>
      </c>
      <c r="E4" s="25">
        <f t="shared" si="0"/>
        <v>26878.722636418068</v>
      </c>
    </row>
    <row r="5" spans="1:5" ht="17.45" customHeight="1" x14ac:dyDescent="0.3">
      <c r="A5" s="22"/>
      <c r="B5" s="23" t="s">
        <v>31</v>
      </c>
      <c r="C5" s="24">
        <f>SUMIFS('T3'!$D:$D,'T3'!$A:$A,$A$2,'T3'!$B:$B,'V3'!$B5)</f>
        <v>0</v>
      </c>
      <c r="D5" s="24">
        <f>SUMIFS('T3'!$E:$E,'T3'!$A:$A,$A$2,'T3'!$B:$B,'V3'!$B5)</f>
        <v>0</v>
      </c>
      <c r="E5" s="25" t="str">
        <f t="shared" si="0"/>
        <v/>
      </c>
    </row>
    <row r="6" spans="1:5" ht="17.45" customHeight="1" x14ac:dyDescent="0.3">
      <c r="A6" s="26"/>
      <c r="B6" s="23" t="s">
        <v>32</v>
      </c>
      <c r="C6" s="24">
        <f>SUMIFS('T3'!$D:$D,'T3'!$A:$A,$A$2,'T3'!$B:$B,'V3'!$B6)</f>
        <v>17808</v>
      </c>
      <c r="D6" s="24">
        <f>SUMIFS('T3'!$E:$E,'T3'!$A:$A,$A$2,'T3'!$B:$B,'V3'!$B6)</f>
        <v>552600900</v>
      </c>
      <c r="E6" s="25">
        <f t="shared" si="0"/>
        <v>31031.047843665769</v>
      </c>
    </row>
    <row r="7" spans="1:5" ht="15.75" customHeight="1" x14ac:dyDescent="0.3">
      <c r="A7" s="27" t="s">
        <v>8</v>
      </c>
      <c r="B7" s="28"/>
      <c r="C7" s="29">
        <f>SUM(C8:C11)</f>
        <v>310841</v>
      </c>
      <c r="D7" s="29">
        <f>SUM(D8:D11)</f>
        <v>8150517900</v>
      </c>
      <c r="E7" s="30">
        <f t="shared" si="0"/>
        <v>26220.858573997637</v>
      </c>
    </row>
    <row r="8" spans="1:5" ht="17.45" customHeight="1" x14ac:dyDescent="0.3">
      <c r="A8" s="22"/>
      <c r="B8" s="23" t="s">
        <v>30</v>
      </c>
      <c r="C8" s="24">
        <f>SUMIFS('T3'!$D:$D,'T3'!$A:$A,$A$7,'T3'!$B:$B,'V3'!$B8)</f>
        <v>65533</v>
      </c>
      <c r="D8" s="24">
        <f>SUMIFS('T3'!$E:$E,'T3'!$A:$A,$A$7,'T3'!$B:$B,'V3'!$B8)</f>
        <v>1681865800</v>
      </c>
      <c r="E8" s="25">
        <f t="shared" si="0"/>
        <v>25664.410297102222</v>
      </c>
    </row>
    <row r="9" spans="1:5" ht="17.45" customHeight="1" x14ac:dyDescent="0.3">
      <c r="A9" s="22"/>
      <c r="B9" s="23" t="s">
        <v>8</v>
      </c>
      <c r="C9" s="24">
        <f>SUMIFS('T3'!$D:$D,'T3'!$A:$A,$A$7,'T3'!$B:$B,'V3'!$B9)</f>
        <v>157064</v>
      </c>
      <c r="D9" s="24">
        <f>SUMIFS('T3'!$E:$E,'T3'!$A:$A,$A$7,'T3'!$B:$B,'V3'!$B9)</f>
        <v>4050481200</v>
      </c>
      <c r="E9" s="25">
        <f t="shared" si="0"/>
        <v>25788.730708500992</v>
      </c>
    </row>
    <row r="10" spans="1:5" ht="17.45" customHeight="1" x14ac:dyDescent="0.3">
      <c r="A10" s="22"/>
      <c r="B10" s="23" t="s">
        <v>33</v>
      </c>
      <c r="C10" s="24">
        <f>SUMIFS('T3'!$D:$D,'T3'!$A:$A,$A$7,'T3'!$B:$B,'V3'!$B10)</f>
        <v>14477</v>
      </c>
      <c r="D10" s="24">
        <f>SUMIFS('T3'!$E:$E,'T3'!$A:$A,$A$7,'T3'!$B:$B,'V3'!$B10)</f>
        <v>494453200</v>
      </c>
      <c r="E10" s="25">
        <f t="shared" si="0"/>
        <v>34154.396629135874</v>
      </c>
    </row>
    <row r="11" spans="1:5" ht="17.45" customHeight="1" x14ac:dyDescent="0.3">
      <c r="A11" s="26"/>
      <c r="B11" s="23" t="s">
        <v>34</v>
      </c>
      <c r="C11" s="24">
        <f>SUMIFS('T3'!$D:$D,'T3'!$A:$A,$A$7,'T3'!$B:$B,'V3'!$B11)</f>
        <v>73767</v>
      </c>
      <c r="D11" s="24">
        <f>SUMIFS('T3'!$E:$E,'T3'!$A:$A,$A$7,'T3'!$B:$B,'V3'!$B11)</f>
        <v>1923717700</v>
      </c>
      <c r="E11" s="25">
        <f t="shared" si="0"/>
        <v>26078.296528257892</v>
      </c>
    </row>
    <row r="12" spans="1:5" ht="15.75" customHeight="1" x14ac:dyDescent="0.3">
      <c r="A12" s="27" t="s">
        <v>9</v>
      </c>
      <c r="B12" s="28"/>
      <c r="C12" s="29">
        <f>SUM(C13:C16)</f>
        <v>271512</v>
      </c>
      <c r="D12" s="29">
        <f>SUM(D13:D16)</f>
        <v>7157556800</v>
      </c>
      <c r="E12" s="30">
        <f t="shared" si="0"/>
        <v>26361.843307109815</v>
      </c>
    </row>
    <row r="13" spans="1:5" ht="17.45" customHeight="1" x14ac:dyDescent="0.3">
      <c r="A13" s="22"/>
      <c r="B13" s="23" t="s">
        <v>35</v>
      </c>
      <c r="C13" s="24">
        <f>SUMIFS('T3'!$D:$D,'T3'!$A:$A,$A$12,'T3'!$B:$B,'V3'!$B13)</f>
        <v>42201</v>
      </c>
      <c r="D13" s="24">
        <f>SUMIFS('T3'!$E:$E,'T3'!$A:$A,$A$12,'T3'!$B:$B,'V3'!$B13)</f>
        <v>1188582900</v>
      </c>
      <c r="E13" s="25">
        <f t="shared" si="0"/>
        <v>28164.804151560391</v>
      </c>
    </row>
    <row r="14" spans="1:5" ht="17.45" customHeight="1" x14ac:dyDescent="0.3">
      <c r="A14" s="22"/>
      <c r="B14" s="23" t="s">
        <v>36</v>
      </c>
      <c r="C14" s="24">
        <f>SUMIFS('T3'!$D:$D,'T3'!$A:$A,$A$12,'T3'!$B:$B,'V3'!$B14)</f>
        <v>33135</v>
      </c>
      <c r="D14" s="24">
        <f>SUMIFS('T3'!$E:$E,'T3'!$A:$A,$A$12,'T3'!$B:$B,'V3'!$B14)</f>
        <v>973603700</v>
      </c>
      <c r="E14" s="25">
        <f t="shared" si="0"/>
        <v>29382.939489965294</v>
      </c>
    </row>
    <row r="15" spans="1:5" ht="17.45" customHeight="1" x14ac:dyDescent="0.3">
      <c r="A15" s="22"/>
      <c r="B15" s="23" t="s">
        <v>37</v>
      </c>
      <c r="C15" s="24">
        <f>SUMIFS('T3'!$D:$D,'T3'!$A:$A,$A$12,'T3'!$B:$B,'V3'!$B15)</f>
        <v>22757</v>
      </c>
      <c r="D15" s="24">
        <f>SUMIFS('T3'!$E:$E,'T3'!$A:$A,$A$12,'T3'!$B:$B,'V3'!$B15)</f>
        <v>587551200</v>
      </c>
      <c r="E15" s="25">
        <f t="shared" si="0"/>
        <v>25818.482225249372</v>
      </c>
    </row>
    <row r="16" spans="1:5" ht="17.45" customHeight="1" x14ac:dyDescent="0.3">
      <c r="A16" s="26"/>
      <c r="B16" s="23" t="s">
        <v>38</v>
      </c>
      <c r="C16" s="24">
        <f>SUMIFS('T3'!$D:$D,'T3'!$A:$A,$A$12,'T3'!$B:$B,'V3'!$B16)</f>
        <v>173419</v>
      </c>
      <c r="D16" s="24">
        <f>SUMIFS('T3'!$E:$E,'T3'!$A:$A,$A$12,'T3'!$B:$B,'V3'!$B16)</f>
        <v>4407819000</v>
      </c>
      <c r="E16" s="25">
        <f t="shared" si="0"/>
        <v>25417.163055951194</v>
      </c>
    </row>
    <row r="17" spans="1:5" ht="15.75" customHeight="1" x14ac:dyDescent="0.3">
      <c r="A17" s="27" t="s">
        <v>10</v>
      </c>
      <c r="B17" s="28"/>
      <c r="C17" s="29">
        <f>SUM(C18:C22)</f>
        <v>352192</v>
      </c>
      <c r="D17" s="29">
        <f>SUM(D18:D22)</f>
        <v>8738365400</v>
      </c>
      <c r="E17" s="30">
        <f t="shared" si="0"/>
        <v>24811.368230964927</v>
      </c>
    </row>
    <row r="18" spans="1:5" ht="17.45" customHeight="1" x14ac:dyDescent="0.3">
      <c r="A18" s="22"/>
      <c r="B18" s="23" t="s">
        <v>30</v>
      </c>
      <c r="C18" s="24">
        <f>SUMIFS('T3'!$D:$D,'T3'!$A:$A,$A$17,'T3'!$B:$B,'V3'!$B18)</f>
        <v>210881</v>
      </c>
      <c r="D18" s="24">
        <f>SUMIFS('T3'!$E:$E,'T3'!$A:$A,$A$17,'T3'!$B:$B,'V3'!$B18)</f>
        <v>4920443100</v>
      </c>
      <c r="E18" s="25">
        <f t="shared" si="0"/>
        <v>23332.794798962448</v>
      </c>
    </row>
    <row r="19" spans="1:5" ht="17.45" customHeight="1" x14ac:dyDescent="0.3">
      <c r="A19" s="22"/>
      <c r="B19" s="23" t="s">
        <v>39</v>
      </c>
      <c r="C19" s="24">
        <f>SUMIFS('T3'!$D:$D,'T3'!$A:$A,$A$17,'T3'!$B:$B,'V3'!$B19)</f>
        <v>26542</v>
      </c>
      <c r="D19" s="24">
        <f>SUMIFS('T3'!$E:$E,'T3'!$A:$A,$A$17,'T3'!$B:$B,'V3'!$B19)</f>
        <v>722270300</v>
      </c>
      <c r="E19" s="25">
        <f t="shared" si="0"/>
        <v>27212.354004973251</v>
      </c>
    </row>
    <row r="20" spans="1:5" ht="17.45" customHeight="1" x14ac:dyDescent="0.3">
      <c r="A20" s="22"/>
      <c r="B20" s="23" t="s">
        <v>40</v>
      </c>
      <c r="C20" s="24">
        <f>SUMIFS('T3'!$D:$D,'T3'!$A:$A,$A$17,'T3'!$B:$B,'V3'!$B20)</f>
        <v>70864</v>
      </c>
      <c r="D20" s="24">
        <f>SUMIFS('T3'!$E:$E,'T3'!$A:$A,$A$17,'T3'!$B:$B,'V3'!$B20)</f>
        <v>2148145900</v>
      </c>
      <c r="E20" s="25">
        <f t="shared" si="0"/>
        <v>30313.641623391286</v>
      </c>
    </row>
    <row r="21" spans="1:5" ht="17.45" customHeight="1" x14ac:dyDescent="0.3">
      <c r="A21" s="22"/>
      <c r="B21" s="23" t="s">
        <v>41</v>
      </c>
      <c r="C21" s="24">
        <f>SUMIFS('T3'!$D:$D,'T3'!$A:$A,$A$17,'T3'!$B:$B,'V3'!$B21)</f>
        <v>13667</v>
      </c>
      <c r="D21" s="24">
        <f>SUMIFS('T3'!$E:$E,'T3'!$A:$A,$A$17,'T3'!$B:$B,'V3'!$B21)</f>
        <v>410455800</v>
      </c>
      <c r="E21" s="25">
        <f t="shared" si="0"/>
        <v>30032.618716616667</v>
      </c>
    </row>
    <row r="22" spans="1:5" ht="17.45" customHeight="1" x14ac:dyDescent="0.3">
      <c r="A22" s="26"/>
      <c r="B22" s="23" t="s">
        <v>42</v>
      </c>
      <c r="C22" s="24">
        <f>SUMIFS('T3'!$D:$D,'T3'!$A:$A,$A$17,'T3'!$B:$B,'V3'!$B22)</f>
        <v>30238</v>
      </c>
      <c r="D22" s="24">
        <f>SUMIFS('T3'!$E:$E,'T3'!$A:$A,$A$17,'T3'!$B:$B,'V3'!$B22)</f>
        <v>537050300</v>
      </c>
      <c r="E22" s="25">
        <f t="shared" si="0"/>
        <v>17760.77452212448</v>
      </c>
    </row>
    <row r="23" spans="1:5" ht="15.75" customHeight="1" x14ac:dyDescent="0.3">
      <c r="A23" s="27" t="s">
        <v>11</v>
      </c>
      <c r="B23" s="28"/>
      <c r="C23" s="29">
        <f>SUM(C24:C27)</f>
        <v>422240</v>
      </c>
      <c r="D23" s="29">
        <f>SUM(D24:D27)</f>
        <v>12023387700</v>
      </c>
      <c r="E23" s="30">
        <f t="shared" si="0"/>
        <v>28475.245594922319</v>
      </c>
    </row>
    <row r="24" spans="1:5" ht="17.45" customHeight="1" x14ac:dyDescent="0.3">
      <c r="A24" s="22"/>
      <c r="B24" s="23" t="s">
        <v>30</v>
      </c>
      <c r="C24" s="24">
        <f>SUMIFS('T3'!$D:$D,'T3'!$A:$A,$A$23,'T3'!$B:$B,'V3'!$B24)</f>
        <v>153407</v>
      </c>
      <c r="D24" s="24">
        <f>SUMIFS('T3'!$E:$E,'T3'!$A:$A,$A$23,'T3'!$B:$B,'V3'!$B24)</f>
        <v>4451185300</v>
      </c>
      <c r="E24" s="25">
        <f t="shared" si="0"/>
        <v>29015.529278324979</v>
      </c>
    </row>
    <row r="25" spans="1:5" ht="17.45" customHeight="1" x14ac:dyDescent="0.3">
      <c r="A25" s="22"/>
      <c r="B25" s="23" t="s">
        <v>43</v>
      </c>
      <c r="C25" s="24">
        <f>SUMIFS('T3'!$D:$D,'T3'!$A:$A,$A$23,'T3'!$B:$B,'V3'!$B25)</f>
        <v>0</v>
      </c>
      <c r="D25" s="24">
        <f>SUMIFS('T3'!$E:$E,'T3'!$A:$A,$A$23,'T3'!$B:$B,'V3'!$B25)</f>
        <v>0</v>
      </c>
      <c r="E25" s="25" t="str">
        <f t="shared" si="0"/>
        <v/>
      </c>
    </row>
    <row r="26" spans="1:5" ht="17.45" customHeight="1" x14ac:dyDescent="0.3">
      <c r="A26" s="22"/>
      <c r="B26" s="23" t="s">
        <v>44</v>
      </c>
      <c r="C26" s="24">
        <f>SUMIFS('T3'!$D:$D,'T3'!$A:$A,$A$23,'T3'!$B:$B,'V3'!$B26)</f>
        <v>181475</v>
      </c>
      <c r="D26" s="24">
        <f>SUMIFS('T3'!$E:$E,'T3'!$A:$A,$A$23,'T3'!$B:$B,'V3'!$B26)</f>
        <v>4783286100</v>
      </c>
      <c r="E26" s="25">
        <f t="shared" si="0"/>
        <v>26357.82394269183</v>
      </c>
    </row>
    <row r="27" spans="1:5" ht="17.45" customHeight="1" x14ac:dyDescent="0.3">
      <c r="A27" s="26"/>
      <c r="B27" s="23" t="s">
        <v>45</v>
      </c>
      <c r="C27" s="24">
        <f>SUMIFS('T3'!$D:$D,'T3'!$A:$A,$A$23,'T3'!$B:$B,'V3'!$B27)</f>
        <v>87358</v>
      </c>
      <c r="D27" s="24">
        <f>SUMIFS('T3'!$E:$E,'T3'!$A:$A,$A$23,'T3'!$B:$B,'V3'!$B27)</f>
        <v>2788916300</v>
      </c>
      <c r="E27" s="25">
        <f t="shared" si="0"/>
        <v>31925.139082854461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3"/>
  <sheetViews>
    <sheetView workbookViewId="0"/>
  </sheetViews>
  <sheetFormatPr defaultRowHeight="16.5" x14ac:dyDescent="0.3"/>
  <cols>
    <col min="1" max="1" width="12.25" customWidth="1"/>
    <col min="2" max="2" width="22.375" customWidth="1"/>
    <col min="3" max="3" width="4.25" customWidth="1"/>
    <col min="4" max="4" width="18" customWidth="1"/>
    <col min="5" max="5" width="25.5" customWidth="1"/>
    <col min="6" max="6" width="13.75" customWidth="1"/>
  </cols>
  <sheetData>
    <row r="1" spans="1:5" ht="17.45" customHeight="1" x14ac:dyDescent="0.3">
      <c r="A1" t="s">
        <v>46</v>
      </c>
      <c r="B1" t="s">
        <v>27</v>
      </c>
      <c r="D1" t="s">
        <v>47</v>
      </c>
      <c r="E1" s="31">
        <v>202506</v>
      </c>
    </row>
    <row r="2" spans="1:5" ht="17.45" customHeight="1" x14ac:dyDescent="0.3">
      <c r="A2" s="32">
        <v>202506</v>
      </c>
      <c r="B2" s="33">
        <v>50000000000</v>
      </c>
      <c r="D2" t="s">
        <v>3</v>
      </c>
      <c r="E2" s="34">
        <f>B2-'T2'!B2</f>
        <v>-2000000000</v>
      </c>
    </row>
    <row r="3" spans="1:5" ht="17.45" customHeight="1" x14ac:dyDescent="0.3">
      <c r="D3" t="s">
        <v>0</v>
      </c>
      <c r="E3" s="35">
        <f>IFERROR('T1'!B2/'T2'!B2,"")</f>
        <v>0.96153846153846156</v>
      </c>
    </row>
  </sheetData>
  <phoneticPr fontId="1" type="noConversion"/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2"/>
  <sheetViews>
    <sheetView workbookViewId="0"/>
  </sheetViews>
  <sheetFormatPr defaultRowHeight="16.5" x14ac:dyDescent="0.3"/>
  <cols>
    <col min="1" max="1" width="11" customWidth="1"/>
    <col min="2" max="2" width="14" customWidth="1"/>
    <col min="3" max="3" width="9" customWidth="1"/>
  </cols>
  <sheetData>
    <row r="1" spans="1:2" ht="17.45" customHeight="1" x14ac:dyDescent="0.3">
      <c r="A1" t="s">
        <v>46</v>
      </c>
      <c r="B1" t="s">
        <v>48</v>
      </c>
    </row>
    <row r="2" spans="1:2" ht="17.45" customHeight="1" x14ac:dyDescent="0.3">
      <c r="A2" t="s">
        <v>49</v>
      </c>
      <c r="B2" s="36">
        <v>52000000000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75"/>
  <sheetViews>
    <sheetView workbookViewId="0"/>
  </sheetViews>
  <sheetFormatPr defaultRowHeight="16.5" x14ac:dyDescent="0.3"/>
  <cols>
    <col min="1" max="1" width="17.125" bestFit="1" customWidth="1"/>
    <col min="2" max="2" width="33.75" bestFit="1" customWidth="1"/>
    <col min="3" max="3" width="12.5" bestFit="1" customWidth="1"/>
    <col min="4" max="4" width="8.875" bestFit="1" customWidth="1"/>
    <col min="5" max="5" width="16.875" customWidth="1"/>
    <col min="6" max="7" width="9" customWidth="1"/>
  </cols>
  <sheetData>
    <row r="1" spans="1:6" ht="17.45" customHeight="1" x14ac:dyDescent="0.3">
      <c r="A1" t="s">
        <v>24</v>
      </c>
      <c r="B1" t="s">
        <v>25</v>
      </c>
      <c r="C1" t="s">
        <v>50</v>
      </c>
      <c r="D1" t="s">
        <v>51</v>
      </c>
      <c r="E1" t="s">
        <v>27</v>
      </c>
      <c r="F1" s="42" t="s">
        <v>69</v>
      </c>
    </row>
    <row r="2" spans="1:6" ht="17.45" customHeight="1" x14ac:dyDescent="0.3">
      <c r="A2" t="s">
        <v>10</v>
      </c>
      <c r="B2" t="s">
        <v>30</v>
      </c>
      <c r="C2" t="s">
        <v>52</v>
      </c>
      <c r="D2" s="36">
        <v>31374</v>
      </c>
      <c r="E2" s="36">
        <v>667767600</v>
      </c>
    </row>
    <row r="3" spans="1:6" ht="17.45" customHeight="1" x14ac:dyDescent="0.3">
      <c r="A3" t="s">
        <v>9</v>
      </c>
      <c r="B3" t="s">
        <v>37</v>
      </c>
      <c r="C3" t="s">
        <v>53</v>
      </c>
      <c r="D3" s="36">
        <v>3043</v>
      </c>
      <c r="E3" s="36">
        <v>71139400</v>
      </c>
    </row>
    <row r="4" spans="1:6" ht="17.45" customHeight="1" x14ac:dyDescent="0.3">
      <c r="A4" t="s">
        <v>10</v>
      </c>
      <c r="B4" t="s">
        <v>42</v>
      </c>
      <c r="C4" t="s">
        <v>54</v>
      </c>
      <c r="D4" s="36">
        <v>3980</v>
      </c>
      <c r="E4" s="36">
        <v>84960000</v>
      </c>
    </row>
    <row r="5" spans="1:6" ht="17.45" customHeight="1" x14ac:dyDescent="0.3">
      <c r="A5" t="s">
        <v>10</v>
      </c>
      <c r="B5" t="s">
        <v>39</v>
      </c>
      <c r="C5" t="s">
        <v>55</v>
      </c>
      <c r="D5" s="36">
        <v>1541</v>
      </c>
      <c r="E5" s="36">
        <v>76646100</v>
      </c>
    </row>
    <row r="6" spans="1:6" ht="17.45" customHeight="1" x14ac:dyDescent="0.3">
      <c r="A6" t="s">
        <v>10</v>
      </c>
      <c r="B6" t="s">
        <v>40</v>
      </c>
      <c r="C6" t="s">
        <v>56</v>
      </c>
      <c r="D6" s="36">
        <v>5179</v>
      </c>
      <c r="E6" s="36">
        <v>166572400</v>
      </c>
    </row>
    <row r="7" spans="1:6" ht="17.45" customHeight="1" x14ac:dyDescent="0.3">
      <c r="A7" t="s">
        <v>8</v>
      </c>
      <c r="B7" t="s">
        <v>8</v>
      </c>
      <c r="C7" t="s">
        <v>55</v>
      </c>
      <c r="D7" s="36">
        <v>11752</v>
      </c>
      <c r="E7" s="36">
        <v>273226100</v>
      </c>
    </row>
    <row r="8" spans="1:6" ht="17.45" customHeight="1" x14ac:dyDescent="0.3">
      <c r="A8" t="s">
        <v>11</v>
      </c>
      <c r="B8" t="s">
        <v>45</v>
      </c>
      <c r="C8" t="s">
        <v>57</v>
      </c>
      <c r="D8" s="36">
        <v>3777</v>
      </c>
      <c r="E8" s="36">
        <v>129999200</v>
      </c>
    </row>
    <row r="9" spans="1:6" ht="17.45" customHeight="1" x14ac:dyDescent="0.3">
      <c r="A9" t="s">
        <v>7</v>
      </c>
      <c r="B9" t="s">
        <v>32</v>
      </c>
      <c r="C9" t="s">
        <v>58</v>
      </c>
      <c r="D9" s="36">
        <v>1525</v>
      </c>
      <c r="E9" s="36">
        <v>58485700</v>
      </c>
    </row>
    <row r="10" spans="1:6" ht="17.45" customHeight="1" x14ac:dyDescent="0.3">
      <c r="A10" t="s">
        <v>10</v>
      </c>
      <c r="B10" t="s">
        <v>30</v>
      </c>
      <c r="C10" t="s">
        <v>53</v>
      </c>
      <c r="D10" s="36">
        <v>19981</v>
      </c>
      <c r="E10" s="36">
        <v>418849800</v>
      </c>
    </row>
    <row r="11" spans="1:6" ht="17.45" customHeight="1" x14ac:dyDescent="0.3">
      <c r="A11" t="s">
        <v>9</v>
      </c>
      <c r="B11" t="s">
        <v>38</v>
      </c>
      <c r="C11" t="s">
        <v>54</v>
      </c>
      <c r="D11" s="36">
        <v>18278</v>
      </c>
      <c r="E11" s="36">
        <v>502686500</v>
      </c>
    </row>
    <row r="12" spans="1:6" ht="17.45" customHeight="1" x14ac:dyDescent="0.3">
      <c r="A12" t="s">
        <v>8</v>
      </c>
      <c r="B12" t="s">
        <v>33</v>
      </c>
      <c r="C12" t="s">
        <v>59</v>
      </c>
      <c r="D12" s="36">
        <v>332</v>
      </c>
      <c r="E12" s="36">
        <v>44103100</v>
      </c>
    </row>
    <row r="13" spans="1:6" ht="17.45" customHeight="1" x14ac:dyDescent="0.3">
      <c r="A13" t="s">
        <v>8</v>
      </c>
      <c r="B13" t="s">
        <v>8</v>
      </c>
      <c r="C13" t="s">
        <v>60</v>
      </c>
      <c r="D13" s="36">
        <v>13800</v>
      </c>
      <c r="E13" s="36">
        <v>397554300</v>
      </c>
    </row>
    <row r="14" spans="1:6" ht="17.45" customHeight="1" x14ac:dyDescent="0.3">
      <c r="A14" t="s">
        <v>9</v>
      </c>
      <c r="B14" t="s">
        <v>61</v>
      </c>
      <c r="C14" t="s">
        <v>54</v>
      </c>
      <c r="D14" s="36">
        <v>740</v>
      </c>
      <c r="E14" s="36">
        <v>17304200</v>
      </c>
    </row>
    <row r="15" spans="1:6" ht="17.45" customHeight="1" x14ac:dyDescent="0.3">
      <c r="A15" t="s">
        <v>8</v>
      </c>
      <c r="B15" t="s">
        <v>34</v>
      </c>
      <c r="C15" t="s">
        <v>62</v>
      </c>
      <c r="D15" s="36">
        <v>8758</v>
      </c>
      <c r="E15" s="36">
        <v>192605500</v>
      </c>
    </row>
    <row r="16" spans="1:6" ht="17.45" customHeight="1" x14ac:dyDescent="0.3">
      <c r="A16" t="s">
        <v>10</v>
      </c>
      <c r="B16" t="s">
        <v>40</v>
      </c>
      <c r="C16" t="s">
        <v>55</v>
      </c>
      <c r="D16" s="36">
        <v>2314</v>
      </c>
      <c r="E16" s="36">
        <v>107876300</v>
      </c>
    </row>
    <row r="17" spans="1:5" ht="17.45" customHeight="1" x14ac:dyDescent="0.3">
      <c r="A17" t="s">
        <v>11</v>
      </c>
      <c r="B17" t="s">
        <v>44</v>
      </c>
      <c r="C17" t="s">
        <v>62</v>
      </c>
      <c r="D17" s="36">
        <v>17416</v>
      </c>
      <c r="E17" s="36">
        <v>474077600</v>
      </c>
    </row>
    <row r="18" spans="1:5" ht="17.45" customHeight="1" x14ac:dyDescent="0.3">
      <c r="A18" t="s">
        <v>11</v>
      </c>
      <c r="B18" t="s">
        <v>63</v>
      </c>
      <c r="C18" t="s">
        <v>60</v>
      </c>
      <c r="D18" s="36">
        <v>10382</v>
      </c>
      <c r="E18" s="36">
        <v>190378300</v>
      </c>
    </row>
    <row r="19" spans="1:5" ht="17.45" customHeight="1" x14ac:dyDescent="0.3">
      <c r="A19" t="s">
        <v>11</v>
      </c>
      <c r="B19" t="s">
        <v>45</v>
      </c>
      <c r="C19" t="s">
        <v>53</v>
      </c>
      <c r="D19" s="36">
        <v>9183</v>
      </c>
      <c r="E19" s="36">
        <v>405343700</v>
      </c>
    </row>
    <row r="20" spans="1:5" ht="17.45" customHeight="1" x14ac:dyDescent="0.3">
      <c r="A20" t="s">
        <v>10</v>
      </c>
      <c r="B20" t="s">
        <v>40</v>
      </c>
      <c r="C20" t="s">
        <v>58</v>
      </c>
      <c r="D20" s="36">
        <v>6239</v>
      </c>
      <c r="E20" s="36">
        <v>185326900</v>
      </c>
    </row>
    <row r="21" spans="1:5" ht="17.45" customHeight="1" x14ac:dyDescent="0.3">
      <c r="A21" t="s">
        <v>9</v>
      </c>
      <c r="B21" t="s">
        <v>36</v>
      </c>
      <c r="C21" t="s">
        <v>58</v>
      </c>
      <c r="D21" s="36">
        <v>1322</v>
      </c>
      <c r="E21" s="36">
        <v>44756800</v>
      </c>
    </row>
    <row r="22" spans="1:5" ht="17.45" customHeight="1" x14ac:dyDescent="0.3">
      <c r="A22" t="s">
        <v>10</v>
      </c>
      <c r="B22" t="s">
        <v>30</v>
      </c>
      <c r="C22" t="s">
        <v>58</v>
      </c>
      <c r="D22" s="36">
        <v>11751</v>
      </c>
      <c r="E22" s="36">
        <v>321722900</v>
      </c>
    </row>
    <row r="23" spans="1:5" ht="17.45" customHeight="1" x14ac:dyDescent="0.3">
      <c r="A23" t="s">
        <v>10</v>
      </c>
      <c r="B23" t="s">
        <v>42</v>
      </c>
      <c r="C23" t="s">
        <v>53</v>
      </c>
      <c r="D23" s="36">
        <v>3364</v>
      </c>
      <c r="E23" s="36">
        <v>49384300</v>
      </c>
    </row>
    <row r="24" spans="1:5" ht="17.45" customHeight="1" x14ac:dyDescent="0.3">
      <c r="A24" t="s">
        <v>9</v>
      </c>
      <c r="B24" t="s">
        <v>38</v>
      </c>
      <c r="C24" t="s">
        <v>60</v>
      </c>
      <c r="D24" s="36">
        <v>25566</v>
      </c>
      <c r="E24" s="36">
        <v>526947800</v>
      </c>
    </row>
    <row r="25" spans="1:5" ht="17.45" customHeight="1" x14ac:dyDescent="0.3">
      <c r="A25" t="s">
        <v>10</v>
      </c>
      <c r="B25" t="s">
        <v>40</v>
      </c>
      <c r="C25" t="s">
        <v>60</v>
      </c>
      <c r="D25" s="36">
        <v>16343</v>
      </c>
      <c r="E25" s="36">
        <v>293830400</v>
      </c>
    </row>
    <row r="26" spans="1:5" ht="17.45" customHeight="1" x14ac:dyDescent="0.3">
      <c r="A26" t="s">
        <v>8</v>
      </c>
      <c r="B26" t="s">
        <v>30</v>
      </c>
      <c r="C26" t="s">
        <v>59</v>
      </c>
      <c r="D26" s="36">
        <v>8935</v>
      </c>
      <c r="E26" s="36">
        <v>159903100</v>
      </c>
    </row>
    <row r="27" spans="1:5" ht="17.45" customHeight="1" x14ac:dyDescent="0.3">
      <c r="A27" t="s">
        <v>7</v>
      </c>
      <c r="B27" t="s">
        <v>29</v>
      </c>
      <c r="C27" t="s">
        <v>64</v>
      </c>
      <c r="D27" s="36">
        <v>636</v>
      </c>
      <c r="E27" s="36">
        <v>51573200</v>
      </c>
    </row>
    <row r="28" spans="1:5" ht="17.45" customHeight="1" x14ac:dyDescent="0.3">
      <c r="A28" t="s">
        <v>8</v>
      </c>
      <c r="B28" t="s">
        <v>30</v>
      </c>
      <c r="C28" t="s">
        <v>65</v>
      </c>
      <c r="D28" s="36">
        <v>1267</v>
      </c>
      <c r="E28" s="36">
        <v>81434100</v>
      </c>
    </row>
    <row r="29" spans="1:5" ht="17.45" customHeight="1" x14ac:dyDescent="0.3">
      <c r="A29" t="s">
        <v>10</v>
      </c>
      <c r="B29" t="s">
        <v>42</v>
      </c>
      <c r="C29" t="s">
        <v>60</v>
      </c>
      <c r="D29" s="36">
        <v>4084</v>
      </c>
      <c r="E29" s="36">
        <v>93954200</v>
      </c>
    </row>
    <row r="30" spans="1:5" ht="17.45" customHeight="1" x14ac:dyDescent="0.3">
      <c r="A30" t="s">
        <v>7</v>
      </c>
      <c r="B30" t="s">
        <v>66</v>
      </c>
      <c r="C30" t="s">
        <v>59</v>
      </c>
      <c r="D30" s="36">
        <v>4389</v>
      </c>
      <c r="E30" s="36">
        <v>83516200</v>
      </c>
    </row>
    <row r="31" spans="1:5" ht="17.45" customHeight="1" x14ac:dyDescent="0.3">
      <c r="A31" t="s">
        <v>7</v>
      </c>
      <c r="B31" t="s">
        <v>67</v>
      </c>
      <c r="C31" t="s">
        <v>59</v>
      </c>
      <c r="D31" s="36">
        <v>1450</v>
      </c>
      <c r="E31" s="36">
        <v>26900000</v>
      </c>
    </row>
    <row r="32" spans="1:5" ht="17.45" customHeight="1" x14ac:dyDescent="0.3">
      <c r="A32" t="s">
        <v>7</v>
      </c>
      <c r="B32" t="s">
        <v>66</v>
      </c>
      <c r="C32" t="s">
        <v>68</v>
      </c>
      <c r="D32" s="36">
        <v>3594</v>
      </c>
      <c r="E32" s="36">
        <v>67832300</v>
      </c>
    </row>
    <row r="33" spans="1:5" ht="17.45" customHeight="1" x14ac:dyDescent="0.3">
      <c r="A33" t="s">
        <v>7</v>
      </c>
      <c r="B33" t="s">
        <v>66</v>
      </c>
      <c r="C33" t="s">
        <v>55</v>
      </c>
      <c r="D33" s="36">
        <v>1705</v>
      </c>
      <c r="E33" s="36">
        <v>67794200</v>
      </c>
    </row>
    <row r="34" spans="1:5" ht="17.45" customHeight="1" x14ac:dyDescent="0.3">
      <c r="A34" t="s">
        <v>7</v>
      </c>
      <c r="B34" t="s">
        <v>32</v>
      </c>
      <c r="C34" t="s">
        <v>68</v>
      </c>
      <c r="D34" s="36">
        <v>328</v>
      </c>
      <c r="E34" s="36">
        <v>27971800</v>
      </c>
    </row>
    <row r="35" spans="1:5" ht="17.45" customHeight="1" x14ac:dyDescent="0.3">
      <c r="A35" t="s">
        <v>10</v>
      </c>
      <c r="B35" t="s">
        <v>39</v>
      </c>
      <c r="C35" t="s">
        <v>58</v>
      </c>
      <c r="D35" s="36">
        <v>4774</v>
      </c>
      <c r="E35" s="36">
        <v>85978100</v>
      </c>
    </row>
    <row r="36" spans="1:5" ht="17.45" customHeight="1" x14ac:dyDescent="0.3">
      <c r="A36" t="s">
        <v>11</v>
      </c>
      <c r="B36" t="s">
        <v>45</v>
      </c>
      <c r="C36" t="s">
        <v>54</v>
      </c>
      <c r="D36" s="36">
        <v>8719</v>
      </c>
      <c r="E36" s="36">
        <v>289872800</v>
      </c>
    </row>
    <row r="37" spans="1:5" ht="17.45" customHeight="1" x14ac:dyDescent="0.3">
      <c r="A37" t="s">
        <v>10</v>
      </c>
      <c r="B37" t="s">
        <v>39</v>
      </c>
      <c r="C37" t="s">
        <v>56</v>
      </c>
      <c r="D37" s="36">
        <v>1535</v>
      </c>
      <c r="E37" s="36">
        <v>38400900</v>
      </c>
    </row>
    <row r="38" spans="1:5" ht="17.45" customHeight="1" x14ac:dyDescent="0.3">
      <c r="A38" t="s">
        <v>7</v>
      </c>
      <c r="B38" t="s">
        <v>66</v>
      </c>
      <c r="C38" t="s">
        <v>56</v>
      </c>
      <c r="D38" s="36">
        <v>713</v>
      </c>
      <c r="E38" s="36">
        <v>37610000</v>
      </c>
    </row>
    <row r="39" spans="1:5" ht="17.45" customHeight="1" x14ac:dyDescent="0.3">
      <c r="A39" t="s">
        <v>7</v>
      </c>
      <c r="B39" t="s">
        <v>67</v>
      </c>
      <c r="C39" t="s">
        <v>53</v>
      </c>
      <c r="D39" s="36">
        <v>155</v>
      </c>
      <c r="E39" s="36">
        <v>23304300</v>
      </c>
    </row>
    <row r="40" spans="1:5" ht="17.45" customHeight="1" x14ac:dyDescent="0.3">
      <c r="A40" t="s">
        <v>10</v>
      </c>
      <c r="B40" t="s">
        <v>41</v>
      </c>
      <c r="C40" t="s">
        <v>53</v>
      </c>
      <c r="D40" s="36">
        <v>455</v>
      </c>
      <c r="E40" s="36">
        <v>20960800</v>
      </c>
    </row>
    <row r="41" spans="1:5" ht="17.45" customHeight="1" x14ac:dyDescent="0.3">
      <c r="A41" t="s">
        <v>8</v>
      </c>
      <c r="B41" t="s">
        <v>30</v>
      </c>
      <c r="C41" t="s">
        <v>68</v>
      </c>
      <c r="D41" s="36">
        <v>2208</v>
      </c>
      <c r="E41" s="36">
        <v>28606400</v>
      </c>
    </row>
    <row r="42" spans="1:5" ht="17.45" customHeight="1" x14ac:dyDescent="0.3">
      <c r="A42" t="s">
        <v>8</v>
      </c>
      <c r="B42" t="s">
        <v>30</v>
      </c>
      <c r="C42" t="s">
        <v>58</v>
      </c>
      <c r="D42" s="36">
        <v>1537</v>
      </c>
      <c r="E42" s="36">
        <v>93755000</v>
      </c>
    </row>
    <row r="43" spans="1:5" ht="17.45" customHeight="1" x14ac:dyDescent="0.3">
      <c r="A43" t="s">
        <v>7</v>
      </c>
      <c r="B43" t="s">
        <v>29</v>
      </c>
      <c r="C43" t="s">
        <v>52</v>
      </c>
      <c r="D43" s="36">
        <v>5973</v>
      </c>
      <c r="E43" s="36">
        <v>196827600</v>
      </c>
    </row>
    <row r="44" spans="1:5" ht="17.45" customHeight="1" x14ac:dyDescent="0.3">
      <c r="A44" t="s">
        <v>10</v>
      </c>
      <c r="B44" t="s">
        <v>40</v>
      </c>
      <c r="C44" t="s">
        <v>57</v>
      </c>
      <c r="D44" s="36">
        <v>486</v>
      </c>
      <c r="E44" s="36">
        <v>35429400</v>
      </c>
    </row>
    <row r="45" spans="1:5" ht="17.45" customHeight="1" x14ac:dyDescent="0.3">
      <c r="A45" t="s">
        <v>9</v>
      </c>
      <c r="B45" t="s">
        <v>36</v>
      </c>
      <c r="C45" t="s">
        <v>54</v>
      </c>
      <c r="D45" s="36">
        <v>4868</v>
      </c>
      <c r="E45" s="36">
        <v>128158700</v>
      </c>
    </row>
    <row r="46" spans="1:5" ht="17.45" customHeight="1" x14ac:dyDescent="0.3">
      <c r="A46" t="s">
        <v>8</v>
      </c>
      <c r="B46" t="s">
        <v>30</v>
      </c>
      <c r="C46" t="s">
        <v>60</v>
      </c>
      <c r="D46" s="36">
        <v>5350</v>
      </c>
      <c r="E46" s="36">
        <v>150670800</v>
      </c>
    </row>
    <row r="47" spans="1:5" ht="17.45" customHeight="1" x14ac:dyDescent="0.3">
      <c r="A47" t="s">
        <v>7</v>
      </c>
      <c r="B47" t="s">
        <v>32</v>
      </c>
      <c r="C47" t="s">
        <v>60</v>
      </c>
      <c r="D47" s="36">
        <v>3657</v>
      </c>
      <c r="E47" s="36">
        <v>79740200</v>
      </c>
    </row>
    <row r="48" spans="1:5" ht="17.45" customHeight="1" x14ac:dyDescent="0.3">
      <c r="A48" t="s">
        <v>9</v>
      </c>
      <c r="B48" t="s">
        <v>37</v>
      </c>
      <c r="C48" t="s">
        <v>55</v>
      </c>
      <c r="D48" s="36">
        <v>899</v>
      </c>
      <c r="E48" s="36">
        <v>19934100</v>
      </c>
    </row>
    <row r="49" spans="1:5" ht="17.45" customHeight="1" x14ac:dyDescent="0.3">
      <c r="A49" t="s">
        <v>11</v>
      </c>
      <c r="B49" t="s">
        <v>45</v>
      </c>
      <c r="C49" t="s">
        <v>58</v>
      </c>
      <c r="D49" s="36">
        <v>4824</v>
      </c>
      <c r="E49" s="36">
        <v>220988600</v>
      </c>
    </row>
    <row r="50" spans="1:5" ht="17.45" customHeight="1" x14ac:dyDescent="0.3">
      <c r="A50" t="s">
        <v>10</v>
      </c>
      <c r="B50" t="s">
        <v>41</v>
      </c>
      <c r="C50" t="s">
        <v>58</v>
      </c>
      <c r="D50" s="36">
        <v>392</v>
      </c>
      <c r="E50" s="36">
        <v>39952600</v>
      </c>
    </row>
    <row r="51" spans="1:5" ht="16.5" customHeight="1" x14ac:dyDescent="0.3">
      <c r="A51" t="s">
        <v>9</v>
      </c>
      <c r="B51" t="s">
        <v>36</v>
      </c>
      <c r="C51" t="s">
        <v>53</v>
      </c>
      <c r="D51" s="36">
        <v>1330</v>
      </c>
      <c r="E51" s="36">
        <v>50881800</v>
      </c>
    </row>
    <row r="52" spans="1:5" ht="16.5" customHeight="1" x14ac:dyDescent="0.3">
      <c r="A52" t="s">
        <v>10</v>
      </c>
      <c r="B52" t="s">
        <v>42</v>
      </c>
      <c r="C52" t="s">
        <v>56</v>
      </c>
      <c r="D52" s="36">
        <v>1040</v>
      </c>
      <c r="E52" s="36">
        <v>15845400</v>
      </c>
    </row>
    <row r="53" spans="1:5" ht="16.5" customHeight="1" x14ac:dyDescent="0.3">
      <c r="A53" t="s">
        <v>7</v>
      </c>
      <c r="B53" t="s">
        <v>66</v>
      </c>
      <c r="C53" t="s">
        <v>62</v>
      </c>
      <c r="D53" s="36">
        <v>2249</v>
      </c>
      <c r="E53" s="36">
        <v>78699100</v>
      </c>
    </row>
    <row r="54" spans="1:5" ht="16.5" customHeight="1" x14ac:dyDescent="0.3">
      <c r="A54" t="s">
        <v>10</v>
      </c>
      <c r="B54" t="s">
        <v>41</v>
      </c>
      <c r="C54" t="s">
        <v>54</v>
      </c>
      <c r="D54" s="36">
        <v>1004</v>
      </c>
      <c r="E54" s="36">
        <v>29198900</v>
      </c>
    </row>
    <row r="55" spans="1:5" ht="16.5" customHeight="1" x14ac:dyDescent="0.3">
      <c r="A55" t="s">
        <v>9</v>
      </c>
      <c r="B55" t="s">
        <v>37</v>
      </c>
      <c r="C55" t="s">
        <v>59</v>
      </c>
      <c r="D55" s="36">
        <v>2057</v>
      </c>
      <c r="E55" s="36">
        <v>42981600</v>
      </c>
    </row>
    <row r="56" spans="1:5" ht="16.5" customHeight="1" x14ac:dyDescent="0.3">
      <c r="A56" t="s">
        <v>8</v>
      </c>
      <c r="B56" t="s">
        <v>8</v>
      </c>
      <c r="C56" t="s">
        <v>59</v>
      </c>
      <c r="D56" s="36">
        <v>17138</v>
      </c>
      <c r="E56" s="36">
        <v>444674400</v>
      </c>
    </row>
    <row r="57" spans="1:5" ht="16.5" customHeight="1" x14ac:dyDescent="0.3">
      <c r="A57" t="s">
        <v>7</v>
      </c>
      <c r="B57" t="s">
        <v>30</v>
      </c>
      <c r="C57" t="s">
        <v>59</v>
      </c>
      <c r="D57" s="36">
        <v>8180</v>
      </c>
      <c r="E57" s="36">
        <v>352997000</v>
      </c>
    </row>
    <row r="58" spans="1:5" ht="16.5" customHeight="1" x14ac:dyDescent="0.3">
      <c r="A58" t="s">
        <v>8</v>
      </c>
      <c r="B58" t="s">
        <v>33</v>
      </c>
      <c r="C58" t="s">
        <v>65</v>
      </c>
      <c r="D58" s="36">
        <v>3401</v>
      </c>
      <c r="E58" s="36">
        <v>127234800</v>
      </c>
    </row>
    <row r="59" spans="1:5" ht="16.5" customHeight="1" x14ac:dyDescent="0.3">
      <c r="A59" t="s">
        <v>11</v>
      </c>
      <c r="B59" t="s">
        <v>30</v>
      </c>
      <c r="C59" t="s">
        <v>58</v>
      </c>
      <c r="D59" s="36">
        <v>10796</v>
      </c>
      <c r="E59" s="36">
        <v>245247600</v>
      </c>
    </row>
    <row r="60" spans="1:5" ht="16.5" customHeight="1" x14ac:dyDescent="0.3">
      <c r="A60" t="s">
        <v>10</v>
      </c>
      <c r="B60" t="s">
        <v>41</v>
      </c>
      <c r="C60" t="s">
        <v>56</v>
      </c>
      <c r="D60" s="36">
        <v>797</v>
      </c>
      <c r="E60" s="36">
        <v>22593000</v>
      </c>
    </row>
    <row r="61" spans="1:5" ht="16.5" customHeight="1" x14ac:dyDescent="0.3">
      <c r="A61" t="s">
        <v>9</v>
      </c>
      <c r="B61" t="s">
        <v>38</v>
      </c>
      <c r="C61" t="s">
        <v>62</v>
      </c>
      <c r="D61" s="36">
        <v>17377</v>
      </c>
      <c r="E61" s="36">
        <v>410565600</v>
      </c>
    </row>
    <row r="62" spans="1:5" ht="16.5" customHeight="1" x14ac:dyDescent="0.3">
      <c r="A62" t="s">
        <v>7</v>
      </c>
      <c r="B62" t="s">
        <v>29</v>
      </c>
      <c r="C62" t="s">
        <v>58</v>
      </c>
      <c r="D62" s="36">
        <v>2251</v>
      </c>
      <c r="E62" s="36">
        <v>87831100</v>
      </c>
    </row>
    <row r="63" spans="1:5" ht="16.5" customHeight="1" x14ac:dyDescent="0.3">
      <c r="A63" t="s">
        <v>10</v>
      </c>
      <c r="B63" t="s">
        <v>30</v>
      </c>
      <c r="C63" t="s">
        <v>59</v>
      </c>
      <c r="D63" s="36">
        <v>25107</v>
      </c>
      <c r="E63" s="36">
        <v>609977900</v>
      </c>
    </row>
    <row r="64" spans="1:5" ht="16.5" customHeight="1" x14ac:dyDescent="0.3">
      <c r="A64" t="s">
        <v>8</v>
      </c>
      <c r="B64" t="s">
        <v>8</v>
      </c>
      <c r="C64" t="s">
        <v>68</v>
      </c>
      <c r="D64" s="36">
        <v>3937</v>
      </c>
      <c r="E64" s="36">
        <v>45437300</v>
      </c>
    </row>
    <row r="65" spans="1:5" ht="16.5" customHeight="1" x14ac:dyDescent="0.3">
      <c r="A65" t="s">
        <v>8</v>
      </c>
      <c r="B65" t="s">
        <v>33</v>
      </c>
      <c r="C65" t="s">
        <v>64</v>
      </c>
      <c r="D65" s="36">
        <v>1242</v>
      </c>
      <c r="E65" s="36">
        <v>59226800</v>
      </c>
    </row>
    <row r="66" spans="1:5" ht="16.5" customHeight="1" x14ac:dyDescent="0.3">
      <c r="A66" t="s">
        <v>11</v>
      </c>
      <c r="B66" t="s">
        <v>63</v>
      </c>
      <c r="C66" t="s">
        <v>53</v>
      </c>
      <c r="D66" s="36">
        <v>9495</v>
      </c>
      <c r="E66" s="36">
        <v>355086600</v>
      </c>
    </row>
    <row r="67" spans="1:5" ht="16.5" customHeight="1" x14ac:dyDescent="0.3">
      <c r="A67" t="s">
        <v>8</v>
      </c>
      <c r="B67" t="s">
        <v>8</v>
      </c>
      <c r="C67" t="s">
        <v>54</v>
      </c>
      <c r="D67" s="36">
        <v>20170</v>
      </c>
      <c r="E67" s="36">
        <v>424444100</v>
      </c>
    </row>
    <row r="68" spans="1:5" ht="16.5" customHeight="1" x14ac:dyDescent="0.3">
      <c r="A68" t="s">
        <v>11</v>
      </c>
      <c r="B68" t="s">
        <v>44</v>
      </c>
      <c r="C68" t="s">
        <v>53</v>
      </c>
      <c r="D68" s="36">
        <v>22587</v>
      </c>
      <c r="E68" s="36">
        <v>563476800</v>
      </c>
    </row>
    <row r="69" spans="1:5" ht="16.5" customHeight="1" x14ac:dyDescent="0.3">
      <c r="A69" t="s">
        <v>9</v>
      </c>
      <c r="B69" t="s">
        <v>38</v>
      </c>
      <c r="C69" t="s">
        <v>57</v>
      </c>
      <c r="D69" s="36">
        <v>9020</v>
      </c>
      <c r="E69" s="36">
        <v>252330800</v>
      </c>
    </row>
    <row r="70" spans="1:5" ht="16.5" customHeight="1" x14ac:dyDescent="0.3">
      <c r="A70" t="s">
        <v>8</v>
      </c>
      <c r="B70" t="s">
        <v>34</v>
      </c>
      <c r="C70" t="s">
        <v>52</v>
      </c>
      <c r="D70" s="36">
        <v>4985</v>
      </c>
      <c r="E70" s="36">
        <v>239461600</v>
      </c>
    </row>
    <row r="71" spans="1:5" ht="16.5" customHeight="1" x14ac:dyDescent="0.3">
      <c r="A71" t="s">
        <v>11</v>
      </c>
      <c r="B71" t="s">
        <v>45</v>
      </c>
      <c r="C71" t="s">
        <v>59</v>
      </c>
      <c r="D71" s="36">
        <v>10991</v>
      </c>
      <c r="E71" s="36">
        <v>364724600</v>
      </c>
    </row>
    <row r="72" spans="1:5" ht="16.5" customHeight="1" x14ac:dyDescent="0.3">
      <c r="A72" t="s">
        <v>7</v>
      </c>
      <c r="B72" t="s">
        <v>29</v>
      </c>
      <c r="C72" t="s">
        <v>54</v>
      </c>
      <c r="D72" s="36">
        <v>4799</v>
      </c>
      <c r="E72" s="36">
        <v>167069300</v>
      </c>
    </row>
    <row r="73" spans="1:5" ht="16.5" customHeight="1" x14ac:dyDescent="0.3">
      <c r="A73" t="s">
        <v>9</v>
      </c>
      <c r="B73" t="s">
        <v>37</v>
      </c>
      <c r="C73" t="s">
        <v>54</v>
      </c>
      <c r="D73" s="36">
        <v>1833</v>
      </c>
      <c r="E73" s="36">
        <v>83483300</v>
      </c>
    </row>
    <row r="74" spans="1:5" ht="16.5" customHeight="1" x14ac:dyDescent="0.3">
      <c r="A74" t="s">
        <v>11</v>
      </c>
      <c r="B74" t="s">
        <v>63</v>
      </c>
      <c r="C74" t="s">
        <v>65</v>
      </c>
      <c r="D74" s="36">
        <v>3071</v>
      </c>
      <c r="E74" s="36">
        <v>67501200</v>
      </c>
    </row>
    <row r="75" spans="1:5" ht="16.5" customHeight="1" x14ac:dyDescent="0.3">
      <c r="A75" t="s">
        <v>9</v>
      </c>
      <c r="B75" t="s">
        <v>38</v>
      </c>
      <c r="C75" t="s">
        <v>64</v>
      </c>
      <c r="D75" s="36">
        <v>4990</v>
      </c>
      <c r="E75" s="36">
        <v>133806600</v>
      </c>
    </row>
    <row r="76" spans="1:5" ht="16.5" customHeight="1" x14ac:dyDescent="0.3">
      <c r="A76" t="s">
        <v>11</v>
      </c>
      <c r="B76" t="s">
        <v>63</v>
      </c>
      <c r="C76" t="s">
        <v>64</v>
      </c>
      <c r="D76" s="36">
        <v>3001</v>
      </c>
      <c r="E76" s="36">
        <v>28714400</v>
      </c>
    </row>
    <row r="77" spans="1:5" ht="16.5" customHeight="1" x14ac:dyDescent="0.3">
      <c r="A77" t="s">
        <v>8</v>
      </c>
      <c r="B77" t="s">
        <v>34</v>
      </c>
      <c r="C77" t="s">
        <v>57</v>
      </c>
      <c r="D77" s="36">
        <v>612</v>
      </c>
      <c r="E77" s="36">
        <v>70288000</v>
      </c>
    </row>
    <row r="78" spans="1:5" ht="16.5" customHeight="1" x14ac:dyDescent="0.3">
      <c r="A78" t="s">
        <v>10</v>
      </c>
      <c r="B78" t="s">
        <v>41</v>
      </c>
      <c r="C78" t="s">
        <v>59</v>
      </c>
      <c r="D78" s="36">
        <v>2777</v>
      </c>
      <c r="E78" s="36">
        <v>46207800</v>
      </c>
    </row>
    <row r="79" spans="1:5" ht="16.5" customHeight="1" x14ac:dyDescent="0.3">
      <c r="A79" t="s">
        <v>11</v>
      </c>
      <c r="B79" t="s">
        <v>45</v>
      </c>
      <c r="C79" t="s">
        <v>62</v>
      </c>
      <c r="D79" s="36">
        <v>10501</v>
      </c>
      <c r="E79" s="36">
        <v>309229600</v>
      </c>
    </row>
    <row r="80" spans="1:5" ht="16.5" customHeight="1" x14ac:dyDescent="0.3">
      <c r="A80" t="s">
        <v>10</v>
      </c>
      <c r="B80" t="s">
        <v>40</v>
      </c>
      <c r="C80" t="s">
        <v>53</v>
      </c>
      <c r="D80" s="36">
        <v>8174</v>
      </c>
      <c r="E80" s="36">
        <v>191467800</v>
      </c>
    </row>
    <row r="81" spans="1:5" ht="16.5" customHeight="1" x14ac:dyDescent="0.3">
      <c r="A81" t="s">
        <v>9</v>
      </c>
      <c r="B81" t="s">
        <v>37</v>
      </c>
      <c r="C81" t="s">
        <v>58</v>
      </c>
      <c r="D81" s="36">
        <v>1532</v>
      </c>
      <c r="E81" s="36">
        <v>53072900</v>
      </c>
    </row>
    <row r="82" spans="1:5" ht="16.5" customHeight="1" x14ac:dyDescent="0.3">
      <c r="A82" t="s">
        <v>11</v>
      </c>
      <c r="B82" t="s">
        <v>63</v>
      </c>
      <c r="C82" t="s">
        <v>56</v>
      </c>
      <c r="D82" s="36">
        <v>7378</v>
      </c>
      <c r="E82" s="36">
        <v>160107700</v>
      </c>
    </row>
    <row r="83" spans="1:5" ht="16.5" customHeight="1" x14ac:dyDescent="0.3">
      <c r="A83" t="s">
        <v>9</v>
      </c>
      <c r="B83" t="s">
        <v>35</v>
      </c>
      <c r="C83" t="s">
        <v>64</v>
      </c>
      <c r="D83" s="36">
        <v>720</v>
      </c>
      <c r="E83" s="36">
        <v>35380800</v>
      </c>
    </row>
    <row r="84" spans="1:5" ht="16.5" customHeight="1" x14ac:dyDescent="0.3">
      <c r="A84" t="s">
        <v>7</v>
      </c>
      <c r="B84" t="s">
        <v>30</v>
      </c>
      <c r="C84" t="s">
        <v>62</v>
      </c>
      <c r="D84" s="36">
        <v>15040</v>
      </c>
      <c r="E84" s="36">
        <v>421633400</v>
      </c>
    </row>
    <row r="85" spans="1:5" ht="16.5" customHeight="1" x14ac:dyDescent="0.3">
      <c r="A85" t="s">
        <v>8</v>
      </c>
      <c r="B85" t="s">
        <v>8</v>
      </c>
      <c r="C85" t="s">
        <v>58</v>
      </c>
      <c r="D85" s="36">
        <v>7257</v>
      </c>
      <c r="E85" s="36">
        <v>194794200</v>
      </c>
    </row>
    <row r="86" spans="1:5" ht="16.5" customHeight="1" x14ac:dyDescent="0.3">
      <c r="A86" t="s">
        <v>7</v>
      </c>
      <c r="B86" t="s">
        <v>67</v>
      </c>
      <c r="C86" t="s">
        <v>52</v>
      </c>
      <c r="D86" s="36">
        <v>117</v>
      </c>
      <c r="E86" s="36">
        <v>10266800</v>
      </c>
    </row>
    <row r="87" spans="1:5" ht="16.5" customHeight="1" x14ac:dyDescent="0.3">
      <c r="A87" t="s">
        <v>11</v>
      </c>
      <c r="B87" t="s">
        <v>30</v>
      </c>
      <c r="C87" t="s">
        <v>52</v>
      </c>
      <c r="D87" s="36">
        <v>17088</v>
      </c>
      <c r="E87" s="36">
        <v>612414400</v>
      </c>
    </row>
    <row r="88" spans="1:5" ht="16.5" customHeight="1" x14ac:dyDescent="0.3">
      <c r="A88" t="s">
        <v>7</v>
      </c>
      <c r="B88" t="s">
        <v>30</v>
      </c>
      <c r="C88" t="s">
        <v>53</v>
      </c>
      <c r="D88" s="36">
        <v>12010</v>
      </c>
      <c r="E88" s="36">
        <v>291299900</v>
      </c>
    </row>
    <row r="89" spans="1:5" ht="16.5" customHeight="1" x14ac:dyDescent="0.3">
      <c r="A89" t="s">
        <v>10</v>
      </c>
      <c r="B89" t="s">
        <v>40</v>
      </c>
      <c r="C89" t="s">
        <v>65</v>
      </c>
      <c r="D89" s="36">
        <v>2507</v>
      </c>
      <c r="E89" s="36">
        <v>110563600</v>
      </c>
    </row>
    <row r="90" spans="1:5" ht="16.5" customHeight="1" x14ac:dyDescent="0.3">
      <c r="A90" t="s">
        <v>7</v>
      </c>
      <c r="B90" t="s">
        <v>32</v>
      </c>
      <c r="C90" t="s">
        <v>54</v>
      </c>
      <c r="D90" s="36">
        <v>3123</v>
      </c>
      <c r="E90" s="36">
        <v>85921900</v>
      </c>
    </row>
    <row r="91" spans="1:5" ht="16.5" customHeight="1" x14ac:dyDescent="0.3">
      <c r="A91" t="s">
        <v>11</v>
      </c>
      <c r="B91" t="s">
        <v>30</v>
      </c>
      <c r="C91" t="s">
        <v>65</v>
      </c>
      <c r="D91" s="36">
        <v>10310</v>
      </c>
      <c r="E91" s="36">
        <v>249763300</v>
      </c>
    </row>
    <row r="92" spans="1:5" ht="16.5" customHeight="1" x14ac:dyDescent="0.3">
      <c r="A92" t="s">
        <v>9</v>
      </c>
      <c r="B92" t="s">
        <v>38</v>
      </c>
      <c r="C92" t="s">
        <v>55</v>
      </c>
      <c r="D92" s="36">
        <v>10506</v>
      </c>
      <c r="E92" s="36">
        <v>349916900</v>
      </c>
    </row>
    <row r="93" spans="1:5" ht="16.5" customHeight="1" x14ac:dyDescent="0.3">
      <c r="A93" t="s">
        <v>10</v>
      </c>
      <c r="B93" t="s">
        <v>30</v>
      </c>
      <c r="C93" t="s">
        <v>64</v>
      </c>
      <c r="D93" s="36">
        <v>2916</v>
      </c>
      <c r="E93" s="36">
        <v>62366900</v>
      </c>
    </row>
    <row r="94" spans="1:5" ht="16.5" customHeight="1" x14ac:dyDescent="0.3">
      <c r="A94" t="s">
        <v>11</v>
      </c>
      <c r="B94" t="s">
        <v>30</v>
      </c>
      <c r="C94" t="s">
        <v>55</v>
      </c>
      <c r="D94" s="36">
        <v>11197</v>
      </c>
      <c r="E94" s="36">
        <v>290640400</v>
      </c>
    </row>
    <row r="95" spans="1:5" ht="16.5" customHeight="1" x14ac:dyDescent="0.3">
      <c r="A95" t="s">
        <v>8</v>
      </c>
      <c r="B95" t="s">
        <v>33</v>
      </c>
      <c r="C95" t="s">
        <v>52</v>
      </c>
      <c r="D95" s="36">
        <v>1250</v>
      </c>
      <c r="E95" s="36">
        <v>23110400</v>
      </c>
    </row>
    <row r="96" spans="1:5" ht="16.5" customHeight="1" x14ac:dyDescent="0.3">
      <c r="A96" t="s">
        <v>8</v>
      </c>
      <c r="B96" t="s">
        <v>34</v>
      </c>
      <c r="C96" t="s">
        <v>54</v>
      </c>
      <c r="D96" s="36">
        <v>9560</v>
      </c>
      <c r="E96" s="36">
        <v>158093900</v>
      </c>
    </row>
    <row r="97" spans="1:5" ht="16.5" customHeight="1" x14ac:dyDescent="0.3">
      <c r="A97" t="s">
        <v>9</v>
      </c>
      <c r="B97" t="s">
        <v>38</v>
      </c>
      <c r="C97" t="s">
        <v>65</v>
      </c>
      <c r="D97" s="36">
        <v>6258</v>
      </c>
      <c r="E97" s="36">
        <v>82480500</v>
      </c>
    </row>
    <row r="98" spans="1:5" ht="16.5" customHeight="1" x14ac:dyDescent="0.3">
      <c r="A98" t="s">
        <v>7</v>
      </c>
      <c r="B98" t="s">
        <v>29</v>
      </c>
      <c r="C98" t="s">
        <v>56</v>
      </c>
      <c r="D98" s="36">
        <v>4235</v>
      </c>
      <c r="E98" s="36">
        <v>88766200</v>
      </c>
    </row>
    <row r="99" spans="1:5" ht="16.5" customHeight="1" x14ac:dyDescent="0.3">
      <c r="A99" t="s">
        <v>8</v>
      </c>
      <c r="B99" t="s">
        <v>30</v>
      </c>
      <c r="C99" t="s">
        <v>62</v>
      </c>
      <c r="D99" s="36">
        <v>9349</v>
      </c>
      <c r="E99" s="36">
        <v>171014800</v>
      </c>
    </row>
    <row r="100" spans="1:5" ht="16.5" customHeight="1" x14ac:dyDescent="0.3">
      <c r="A100" t="s">
        <v>9</v>
      </c>
      <c r="B100" t="s">
        <v>61</v>
      </c>
      <c r="C100" t="s">
        <v>53</v>
      </c>
      <c r="D100" s="36">
        <v>413</v>
      </c>
      <c r="E100" s="36">
        <v>5628800</v>
      </c>
    </row>
    <row r="101" spans="1:5" ht="16.5" customHeight="1" x14ac:dyDescent="0.3">
      <c r="A101" t="s">
        <v>10</v>
      </c>
      <c r="B101" t="s">
        <v>39</v>
      </c>
      <c r="C101" t="s">
        <v>68</v>
      </c>
      <c r="D101" s="36">
        <v>328</v>
      </c>
      <c r="E101" s="36">
        <v>6670200</v>
      </c>
    </row>
    <row r="102" spans="1:5" ht="16.5" customHeight="1" x14ac:dyDescent="0.3">
      <c r="A102" t="s">
        <v>9</v>
      </c>
      <c r="B102" t="s">
        <v>35</v>
      </c>
      <c r="C102" t="s">
        <v>62</v>
      </c>
      <c r="D102" s="36">
        <v>3983</v>
      </c>
      <c r="E102" s="36">
        <v>118345000</v>
      </c>
    </row>
    <row r="103" spans="1:5" ht="16.5" customHeight="1" x14ac:dyDescent="0.3">
      <c r="A103" t="s">
        <v>11</v>
      </c>
      <c r="B103" t="s">
        <v>45</v>
      </c>
      <c r="C103" t="s">
        <v>64</v>
      </c>
      <c r="D103" s="36">
        <v>3099</v>
      </c>
      <c r="E103" s="36">
        <v>76746200</v>
      </c>
    </row>
    <row r="104" spans="1:5" ht="16.5" customHeight="1" x14ac:dyDescent="0.3">
      <c r="A104" t="s">
        <v>11</v>
      </c>
      <c r="B104" t="s">
        <v>44</v>
      </c>
      <c r="C104" t="s">
        <v>55</v>
      </c>
      <c r="D104" s="36">
        <v>11274</v>
      </c>
      <c r="E104" s="36">
        <v>307487500</v>
      </c>
    </row>
    <row r="105" spans="1:5" ht="16.5" customHeight="1" x14ac:dyDescent="0.3">
      <c r="A105" t="s">
        <v>7</v>
      </c>
      <c r="B105" t="s">
        <v>30</v>
      </c>
      <c r="C105" t="s">
        <v>68</v>
      </c>
      <c r="D105" s="36">
        <v>1376</v>
      </c>
      <c r="E105" s="36">
        <v>55514000</v>
      </c>
    </row>
    <row r="106" spans="1:5" ht="16.5" customHeight="1" x14ac:dyDescent="0.3">
      <c r="A106" t="s">
        <v>9</v>
      </c>
      <c r="B106" t="s">
        <v>38</v>
      </c>
      <c r="C106" t="s">
        <v>68</v>
      </c>
      <c r="D106" s="36">
        <v>5547</v>
      </c>
      <c r="E106" s="36">
        <v>105665300</v>
      </c>
    </row>
    <row r="107" spans="1:5" ht="16.5" customHeight="1" x14ac:dyDescent="0.3">
      <c r="A107" t="s">
        <v>10</v>
      </c>
      <c r="B107" t="s">
        <v>42</v>
      </c>
      <c r="C107" t="s">
        <v>55</v>
      </c>
      <c r="D107" s="36">
        <v>2520</v>
      </c>
      <c r="E107" s="36">
        <v>20280300</v>
      </c>
    </row>
    <row r="108" spans="1:5" ht="16.5" customHeight="1" x14ac:dyDescent="0.3">
      <c r="A108" t="s">
        <v>7</v>
      </c>
      <c r="B108" t="s">
        <v>30</v>
      </c>
      <c r="C108" t="s">
        <v>52</v>
      </c>
      <c r="D108" s="36">
        <v>21206</v>
      </c>
      <c r="E108" s="36">
        <v>316997700</v>
      </c>
    </row>
    <row r="109" spans="1:5" ht="16.5" customHeight="1" x14ac:dyDescent="0.3">
      <c r="A109" t="s">
        <v>10</v>
      </c>
      <c r="B109" t="s">
        <v>30</v>
      </c>
      <c r="C109" t="s">
        <v>57</v>
      </c>
      <c r="D109" s="36">
        <v>7143</v>
      </c>
      <c r="E109" s="36">
        <v>269014700</v>
      </c>
    </row>
    <row r="110" spans="1:5" ht="16.5" customHeight="1" x14ac:dyDescent="0.3">
      <c r="A110" t="s">
        <v>9</v>
      </c>
      <c r="B110" t="s">
        <v>36</v>
      </c>
      <c r="C110" t="s">
        <v>62</v>
      </c>
      <c r="D110" s="36">
        <v>6159</v>
      </c>
      <c r="E110" s="36">
        <v>207636400</v>
      </c>
    </row>
    <row r="111" spans="1:5" ht="16.5" customHeight="1" x14ac:dyDescent="0.3">
      <c r="A111" t="s">
        <v>10</v>
      </c>
      <c r="B111" t="s">
        <v>30</v>
      </c>
      <c r="C111" t="s">
        <v>55</v>
      </c>
      <c r="D111" s="36">
        <v>17226</v>
      </c>
      <c r="E111" s="36">
        <v>405370500</v>
      </c>
    </row>
    <row r="112" spans="1:5" ht="16.5" customHeight="1" x14ac:dyDescent="0.3">
      <c r="A112" t="s">
        <v>10</v>
      </c>
      <c r="B112" t="s">
        <v>41</v>
      </c>
      <c r="C112" t="s">
        <v>55</v>
      </c>
      <c r="D112" s="36">
        <v>154</v>
      </c>
      <c r="E112" s="36">
        <v>21581600</v>
      </c>
    </row>
    <row r="113" spans="1:5" ht="16.5" customHeight="1" x14ac:dyDescent="0.3">
      <c r="A113" t="s">
        <v>8</v>
      </c>
      <c r="B113" t="s">
        <v>30</v>
      </c>
      <c r="C113" t="s">
        <v>64</v>
      </c>
      <c r="D113" s="36">
        <v>2508</v>
      </c>
      <c r="E113" s="36">
        <v>51793300</v>
      </c>
    </row>
    <row r="114" spans="1:5" ht="16.5" customHeight="1" x14ac:dyDescent="0.3">
      <c r="A114" t="s">
        <v>11</v>
      </c>
      <c r="B114" t="s">
        <v>30</v>
      </c>
      <c r="C114" t="s">
        <v>62</v>
      </c>
      <c r="D114" s="36">
        <v>19075</v>
      </c>
      <c r="E114" s="36">
        <v>439357900</v>
      </c>
    </row>
    <row r="115" spans="1:5" ht="16.5" customHeight="1" x14ac:dyDescent="0.3">
      <c r="A115" t="s">
        <v>9</v>
      </c>
      <c r="B115" t="s">
        <v>38</v>
      </c>
      <c r="C115" t="s">
        <v>52</v>
      </c>
      <c r="D115" s="36">
        <v>20190</v>
      </c>
      <c r="E115" s="36">
        <v>567939000</v>
      </c>
    </row>
    <row r="116" spans="1:5" ht="16.5" customHeight="1" x14ac:dyDescent="0.3">
      <c r="A116" t="s">
        <v>9</v>
      </c>
      <c r="B116" t="s">
        <v>37</v>
      </c>
      <c r="C116" t="s">
        <v>65</v>
      </c>
      <c r="D116" s="36">
        <v>407</v>
      </c>
      <c r="E116" s="36">
        <v>8613700</v>
      </c>
    </row>
    <row r="117" spans="1:5" ht="16.5" customHeight="1" x14ac:dyDescent="0.3">
      <c r="A117" t="s">
        <v>10</v>
      </c>
      <c r="B117" t="s">
        <v>40</v>
      </c>
      <c r="C117" t="s">
        <v>59</v>
      </c>
      <c r="D117" s="36">
        <v>5683</v>
      </c>
      <c r="E117" s="36">
        <v>158590000</v>
      </c>
    </row>
    <row r="118" spans="1:5" ht="16.5" customHeight="1" x14ac:dyDescent="0.3">
      <c r="A118" t="s">
        <v>8</v>
      </c>
      <c r="B118" t="s">
        <v>34</v>
      </c>
      <c r="C118" t="s">
        <v>59</v>
      </c>
      <c r="D118" s="36">
        <v>7736</v>
      </c>
      <c r="E118" s="36">
        <v>223140000</v>
      </c>
    </row>
    <row r="119" spans="1:5" ht="16.5" customHeight="1" x14ac:dyDescent="0.3">
      <c r="A119" t="s">
        <v>9</v>
      </c>
      <c r="B119" t="s">
        <v>35</v>
      </c>
      <c r="C119" t="s">
        <v>55</v>
      </c>
      <c r="D119" s="36">
        <v>2181</v>
      </c>
      <c r="E119" s="36">
        <v>100002900</v>
      </c>
    </row>
    <row r="120" spans="1:5" ht="16.5" customHeight="1" x14ac:dyDescent="0.3">
      <c r="A120" t="s">
        <v>10</v>
      </c>
      <c r="B120" t="s">
        <v>40</v>
      </c>
      <c r="C120" t="s">
        <v>54</v>
      </c>
      <c r="D120" s="36">
        <v>4495</v>
      </c>
      <c r="E120" s="36">
        <v>296996200</v>
      </c>
    </row>
    <row r="121" spans="1:5" ht="16.5" customHeight="1" x14ac:dyDescent="0.3">
      <c r="A121" t="s">
        <v>8</v>
      </c>
      <c r="B121" t="s">
        <v>34</v>
      </c>
      <c r="C121" t="s">
        <v>65</v>
      </c>
      <c r="D121" s="36">
        <v>3571</v>
      </c>
      <c r="E121" s="36">
        <v>112643000</v>
      </c>
    </row>
    <row r="122" spans="1:5" ht="16.5" customHeight="1" x14ac:dyDescent="0.3">
      <c r="A122" t="s">
        <v>8</v>
      </c>
      <c r="B122" t="s">
        <v>33</v>
      </c>
      <c r="C122" t="s">
        <v>54</v>
      </c>
      <c r="D122" s="36">
        <v>657</v>
      </c>
      <c r="E122" s="36">
        <v>40151800</v>
      </c>
    </row>
    <row r="123" spans="1:5" ht="16.5" customHeight="1" x14ac:dyDescent="0.3">
      <c r="A123" t="s">
        <v>8</v>
      </c>
      <c r="B123" t="s">
        <v>30</v>
      </c>
      <c r="C123" t="s">
        <v>54</v>
      </c>
      <c r="D123" s="36">
        <v>6296</v>
      </c>
      <c r="E123" s="36">
        <v>144572600</v>
      </c>
    </row>
    <row r="124" spans="1:5" ht="16.5" customHeight="1" x14ac:dyDescent="0.3">
      <c r="A124" t="s">
        <v>11</v>
      </c>
      <c r="B124" t="s">
        <v>30</v>
      </c>
      <c r="C124" t="s">
        <v>64</v>
      </c>
      <c r="D124" s="36">
        <v>3878</v>
      </c>
      <c r="E124" s="36">
        <v>104435000</v>
      </c>
    </row>
    <row r="125" spans="1:5" ht="16.5" customHeight="1" x14ac:dyDescent="0.3">
      <c r="A125" t="s">
        <v>11</v>
      </c>
      <c r="B125" t="s">
        <v>30</v>
      </c>
      <c r="C125" t="s">
        <v>59</v>
      </c>
      <c r="D125" s="36">
        <v>16067</v>
      </c>
      <c r="E125" s="36">
        <v>576645300</v>
      </c>
    </row>
    <row r="126" spans="1:5" ht="16.5" customHeight="1" x14ac:dyDescent="0.3">
      <c r="A126" t="s">
        <v>9</v>
      </c>
      <c r="B126" t="s">
        <v>36</v>
      </c>
      <c r="C126" t="s">
        <v>68</v>
      </c>
      <c r="D126" s="36">
        <v>293</v>
      </c>
      <c r="E126" s="36">
        <v>32622600</v>
      </c>
    </row>
    <row r="127" spans="1:5" ht="16.5" customHeight="1" x14ac:dyDescent="0.3">
      <c r="A127" t="s">
        <v>10</v>
      </c>
      <c r="B127" t="s">
        <v>42</v>
      </c>
      <c r="C127" t="s">
        <v>52</v>
      </c>
      <c r="D127" s="36">
        <v>3086</v>
      </c>
      <c r="E127" s="36">
        <v>44561600</v>
      </c>
    </row>
    <row r="128" spans="1:5" ht="16.5" customHeight="1" x14ac:dyDescent="0.3">
      <c r="A128" t="s">
        <v>9</v>
      </c>
      <c r="B128" t="s">
        <v>38</v>
      </c>
      <c r="C128" t="s">
        <v>59</v>
      </c>
      <c r="D128" s="36">
        <v>23267</v>
      </c>
      <c r="E128" s="36">
        <v>553423200</v>
      </c>
    </row>
    <row r="129" spans="1:5" ht="16.5" customHeight="1" x14ac:dyDescent="0.3">
      <c r="A129" t="s">
        <v>8</v>
      </c>
      <c r="B129" t="s">
        <v>8</v>
      </c>
      <c r="C129" t="s">
        <v>56</v>
      </c>
      <c r="D129" s="36">
        <v>10620</v>
      </c>
      <c r="E129" s="36">
        <v>303936500</v>
      </c>
    </row>
    <row r="130" spans="1:5" ht="16.5" customHeight="1" x14ac:dyDescent="0.3">
      <c r="A130" t="s">
        <v>8</v>
      </c>
      <c r="B130" t="s">
        <v>8</v>
      </c>
      <c r="C130" t="s">
        <v>53</v>
      </c>
      <c r="D130" s="36">
        <v>21320</v>
      </c>
      <c r="E130" s="36">
        <v>588650500</v>
      </c>
    </row>
    <row r="131" spans="1:5" ht="16.5" customHeight="1" x14ac:dyDescent="0.3">
      <c r="A131" t="s">
        <v>11</v>
      </c>
      <c r="B131" t="s">
        <v>63</v>
      </c>
      <c r="C131" t="s">
        <v>58</v>
      </c>
      <c r="D131" s="36">
        <v>2078</v>
      </c>
      <c r="E131" s="36">
        <v>50981100</v>
      </c>
    </row>
    <row r="132" spans="1:5" ht="16.5" customHeight="1" x14ac:dyDescent="0.3">
      <c r="A132" t="s">
        <v>8</v>
      </c>
      <c r="B132" t="s">
        <v>8</v>
      </c>
      <c r="C132" t="s">
        <v>65</v>
      </c>
      <c r="D132" s="36">
        <v>7383</v>
      </c>
      <c r="E132" s="36">
        <v>171469500</v>
      </c>
    </row>
    <row r="133" spans="1:5" ht="16.5" customHeight="1" x14ac:dyDescent="0.3">
      <c r="A133" t="s">
        <v>8</v>
      </c>
      <c r="B133" t="s">
        <v>8</v>
      </c>
      <c r="C133" t="s">
        <v>62</v>
      </c>
      <c r="D133" s="36">
        <v>14230</v>
      </c>
      <c r="E133" s="36">
        <v>409651000</v>
      </c>
    </row>
    <row r="134" spans="1:5" ht="16.5" customHeight="1" x14ac:dyDescent="0.3">
      <c r="A134" t="s">
        <v>7</v>
      </c>
      <c r="B134" t="s">
        <v>32</v>
      </c>
      <c r="C134" t="s">
        <v>59</v>
      </c>
      <c r="D134" s="36">
        <v>1195</v>
      </c>
      <c r="E134" s="36">
        <v>99133800</v>
      </c>
    </row>
    <row r="135" spans="1:5" ht="16.5" customHeight="1" x14ac:dyDescent="0.3">
      <c r="A135" t="s">
        <v>8</v>
      </c>
      <c r="B135" t="s">
        <v>34</v>
      </c>
      <c r="C135" t="s">
        <v>55</v>
      </c>
      <c r="D135" s="36">
        <v>2933</v>
      </c>
      <c r="E135" s="36">
        <v>118138800</v>
      </c>
    </row>
    <row r="136" spans="1:5" ht="16.5" customHeight="1" x14ac:dyDescent="0.3">
      <c r="A136" t="s">
        <v>7</v>
      </c>
      <c r="B136" t="s">
        <v>67</v>
      </c>
      <c r="C136" t="s">
        <v>60</v>
      </c>
      <c r="D136" s="36">
        <v>2193</v>
      </c>
      <c r="E136" s="36">
        <v>60708500</v>
      </c>
    </row>
    <row r="137" spans="1:5" ht="16.5" customHeight="1" x14ac:dyDescent="0.3">
      <c r="A137" t="s">
        <v>9</v>
      </c>
      <c r="B137" t="s">
        <v>37</v>
      </c>
      <c r="C137" t="s">
        <v>62</v>
      </c>
      <c r="D137" s="36">
        <v>5216</v>
      </c>
      <c r="E137" s="36">
        <v>130201600</v>
      </c>
    </row>
    <row r="138" spans="1:5" ht="16.5" customHeight="1" x14ac:dyDescent="0.3">
      <c r="A138" t="s">
        <v>11</v>
      </c>
      <c r="B138" t="s">
        <v>44</v>
      </c>
      <c r="C138" t="s">
        <v>60</v>
      </c>
      <c r="D138" s="36">
        <v>24798</v>
      </c>
      <c r="E138" s="36">
        <v>532350400</v>
      </c>
    </row>
    <row r="139" spans="1:5" ht="16.5" customHeight="1" x14ac:dyDescent="0.3">
      <c r="A139" t="s">
        <v>10</v>
      </c>
      <c r="B139" t="s">
        <v>40</v>
      </c>
      <c r="C139" t="s">
        <v>64</v>
      </c>
      <c r="D139" s="36">
        <v>4801</v>
      </c>
      <c r="E139" s="36">
        <v>89600000</v>
      </c>
    </row>
    <row r="140" spans="1:5" ht="16.5" customHeight="1" x14ac:dyDescent="0.3">
      <c r="A140" t="s">
        <v>8</v>
      </c>
      <c r="B140" t="s">
        <v>34</v>
      </c>
      <c r="C140" t="s">
        <v>53</v>
      </c>
      <c r="D140" s="36">
        <v>7179</v>
      </c>
      <c r="E140" s="36">
        <v>195077500</v>
      </c>
    </row>
    <row r="141" spans="1:5" ht="16.5" customHeight="1" x14ac:dyDescent="0.3">
      <c r="A141" t="s">
        <v>11</v>
      </c>
      <c r="B141" t="s">
        <v>45</v>
      </c>
      <c r="C141" t="s">
        <v>65</v>
      </c>
      <c r="D141" s="36">
        <v>2657</v>
      </c>
      <c r="E141" s="36">
        <v>81315900</v>
      </c>
    </row>
    <row r="142" spans="1:5" ht="16.5" customHeight="1" x14ac:dyDescent="0.3">
      <c r="A142" t="s">
        <v>8</v>
      </c>
      <c r="B142" t="s">
        <v>30</v>
      </c>
      <c r="C142" t="s">
        <v>55</v>
      </c>
      <c r="D142" s="36">
        <v>2733</v>
      </c>
      <c r="E142" s="36">
        <v>71788900</v>
      </c>
    </row>
    <row r="143" spans="1:5" ht="16.5" customHeight="1" x14ac:dyDescent="0.3">
      <c r="A143" t="s">
        <v>10</v>
      </c>
      <c r="B143" t="s">
        <v>39</v>
      </c>
      <c r="C143" t="s">
        <v>60</v>
      </c>
      <c r="D143" s="36">
        <v>1294</v>
      </c>
      <c r="E143" s="36">
        <v>105350000</v>
      </c>
    </row>
    <row r="144" spans="1:5" ht="16.5" customHeight="1" x14ac:dyDescent="0.3">
      <c r="A144" t="s">
        <v>11</v>
      </c>
      <c r="B144" t="s">
        <v>44</v>
      </c>
      <c r="C144" t="s">
        <v>58</v>
      </c>
      <c r="D144" s="36">
        <v>7357</v>
      </c>
      <c r="E144" s="36">
        <v>232205300</v>
      </c>
    </row>
    <row r="145" spans="1:5" ht="16.5" customHeight="1" x14ac:dyDescent="0.3">
      <c r="A145" t="s">
        <v>9</v>
      </c>
      <c r="B145" t="s">
        <v>36</v>
      </c>
      <c r="C145" t="s">
        <v>55</v>
      </c>
      <c r="D145" s="36">
        <v>660</v>
      </c>
      <c r="E145" s="36">
        <v>15137100</v>
      </c>
    </row>
    <row r="146" spans="1:5" ht="16.5" customHeight="1" x14ac:dyDescent="0.3">
      <c r="A146" t="s">
        <v>9</v>
      </c>
      <c r="B146" t="s">
        <v>38</v>
      </c>
      <c r="C146" t="s">
        <v>53</v>
      </c>
      <c r="D146" s="36">
        <v>14809</v>
      </c>
      <c r="E146" s="36">
        <v>380209700</v>
      </c>
    </row>
    <row r="147" spans="1:5" ht="16.5" customHeight="1" x14ac:dyDescent="0.3">
      <c r="A147" t="s">
        <v>11</v>
      </c>
      <c r="B147" t="s">
        <v>44</v>
      </c>
      <c r="C147" t="s">
        <v>68</v>
      </c>
      <c r="D147" s="36">
        <v>3914</v>
      </c>
      <c r="E147" s="36">
        <v>138510600</v>
      </c>
    </row>
    <row r="148" spans="1:5" ht="16.5" customHeight="1" x14ac:dyDescent="0.3">
      <c r="A148" t="s">
        <v>7</v>
      </c>
      <c r="B148" t="s">
        <v>66</v>
      </c>
      <c r="C148" t="s">
        <v>65</v>
      </c>
      <c r="D148" s="36">
        <v>2137</v>
      </c>
      <c r="E148" s="36">
        <v>22285800</v>
      </c>
    </row>
    <row r="149" spans="1:5" ht="16.5" customHeight="1" x14ac:dyDescent="0.3">
      <c r="A149" t="s">
        <v>7</v>
      </c>
      <c r="B149" t="s">
        <v>30</v>
      </c>
      <c r="C149" t="s">
        <v>58</v>
      </c>
      <c r="D149" s="36">
        <v>10968</v>
      </c>
      <c r="E149" s="36">
        <v>436611600</v>
      </c>
    </row>
    <row r="150" spans="1:5" ht="16.5" customHeight="1" x14ac:dyDescent="0.3">
      <c r="A150" t="s">
        <v>11</v>
      </c>
      <c r="B150" t="s">
        <v>63</v>
      </c>
      <c r="C150" t="s">
        <v>68</v>
      </c>
      <c r="D150" s="36">
        <v>3352</v>
      </c>
      <c r="E150" s="36">
        <v>62314400</v>
      </c>
    </row>
    <row r="151" spans="1:5" ht="16.5" customHeight="1" x14ac:dyDescent="0.3">
      <c r="A151" t="s">
        <v>9</v>
      </c>
      <c r="B151" t="s">
        <v>61</v>
      </c>
      <c r="C151" t="s">
        <v>55</v>
      </c>
      <c r="D151" s="36">
        <v>105</v>
      </c>
      <c r="E151" s="36">
        <v>8709800</v>
      </c>
    </row>
    <row r="152" spans="1:5" ht="16.5" customHeight="1" x14ac:dyDescent="0.3">
      <c r="A152" t="s">
        <v>11</v>
      </c>
      <c r="B152" t="s">
        <v>30</v>
      </c>
      <c r="C152" t="s">
        <v>54</v>
      </c>
      <c r="D152" s="36">
        <v>15952</v>
      </c>
      <c r="E152" s="36">
        <v>536040900</v>
      </c>
    </row>
    <row r="153" spans="1:5" ht="16.5" customHeight="1" x14ac:dyDescent="0.3">
      <c r="A153" t="s">
        <v>10</v>
      </c>
      <c r="B153" t="s">
        <v>42</v>
      </c>
      <c r="C153" t="s">
        <v>59</v>
      </c>
      <c r="D153" s="36">
        <v>3879</v>
      </c>
      <c r="E153" s="36">
        <v>48834600</v>
      </c>
    </row>
    <row r="154" spans="1:5" ht="16.5" customHeight="1" x14ac:dyDescent="0.3">
      <c r="A154" t="s">
        <v>9</v>
      </c>
      <c r="B154" t="s">
        <v>35</v>
      </c>
      <c r="C154" t="s">
        <v>56</v>
      </c>
      <c r="D154" s="36">
        <v>2076</v>
      </c>
      <c r="E154" s="36">
        <v>99411700</v>
      </c>
    </row>
    <row r="155" spans="1:5" ht="16.5" customHeight="1" x14ac:dyDescent="0.3">
      <c r="A155" t="s">
        <v>10</v>
      </c>
      <c r="B155" t="s">
        <v>41</v>
      </c>
      <c r="C155" t="s">
        <v>62</v>
      </c>
      <c r="D155" s="36">
        <v>878</v>
      </c>
      <c r="E155" s="36">
        <v>55814700</v>
      </c>
    </row>
    <row r="156" spans="1:5" ht="16.5" customHeight="1" x14ac:dyDescent="0.3">
      <c r="A156" t="s">
        <v>11</v>
      </c>
      <c r="B156" t="s">
        <v>63</v>
      </c>
      <c r="C156" t="s">
        <v>54</v>
      </c>
      <c r="D156" s="36">
        <v>10350</v>
      </c>
      <c r="E156" s="36">
        <v>256956400</v>
      </c>
    </row>
    <row r="157" spans="1:5" ht="16.5" customHeight="1" x14ac:dyDescent="0.3">
      <c r="A157" t="s">
        <v>10</v>
      </c>
      <c r="B157" t="s">
        <v>42</v>
      </c>
      <c r="C157" t="s">
        <v>62</v>
      </c>
      <c r="D157" s="36">
        <v>2853</v>
      </c>
      <c r="E157" s="36">
        <v>50993500</v>
      </c>
    </row>
    <row r="158" spans="1:5" ht="16.5" customHeight="1" x14ac:dyDescent="0.3">
      <c r="A158" t="s">
        <v>11</v>
      </c>
      <c r="B158" t="s">
        <v>63</v>
      </c>
      <c r="C158" t="s">
        <v>57</v>
      </c>
      <c r="D158" s="36">
        <v>1492</v>
      </c>
      <c r="E158" s="36">
        <v>54771600</v>
      </c>
    </row>
    <row r="159" spans="1:5" ht="16.5" customHeight="1" x14ac:dyDescent="0.3">
      <c r="A159" t="s">
        <v>9</v>
      </c>
      <c r="B159" t="s">
        <v>36</v>
      </c>
      <c r="C159" t="s">
        <v>56</v>
      </c>
      <c r="D159" s="36">
        <v>3270</v>
      </c>
      <c r="E159" s="36">
        <v>64154200</v>
      </c>
    </row>
    <row r="160" spans="1:5" ht="16.5" customHeight="1" x14ac:dyDescent="0.3">
      <c r="A160" t="s">
        <v>8</v>
      </c>
      <c r="B160" t="s">
        <v>30</v>
      </c>
      <c r="C160" t="s">
        <v>53</v>
      </c>
      <c r="D160" s="36">
        <v>12409</v>
      </c>
      <c r="E160" s="36">
        <v>364929900</v>
      </c>
    </row>
    <row r="161" spans="1:5" ht="16.5" customHeight="1" x14ac:dyDescent="0.3">
      <c r="A161" t="s">
        <v>7</v>
      </c>
      <c r="B161" t="s">
        <v>30</v>
      </c>
      <c r="C161" t="s">
        <v>64</v>
      </c>
      <c r="D161" s="36">
        <v>2411</v>
      </c>
      <c r="E161" s="36">
        <v>82010400</v>
      </c>
    </row>
    <row r="162" spans="1:5" ht="16.5" customHeight="1" x14ac:dyDescent="0.3">
      <c r="A162" t="s">
        <v>9</v>
      </c>
      <c r="B162" t="s">
        <v>35</v>
      </c>
      <c r="C162" t="s">
        <v>54</v>
      </c>
      <c r="D162" s="36">
        <v>4935</v>
      </c>
      <c r="E162" s="36">
        <v>125138600</v>
      </c>
    </row>
    <row r="163" spans="1:5" ht="16.5" customHeight="1" x14ac:dyDescent="0.3">
      <c r="A163" t="s">
        <v>9</v>
      </c>
      <c r="B163" t="s">
        <v>61</v>
      </c>
      <c r="C163" t="s">
        <v>62</v>
      </c>
      <c r="D163" s="36">
        <v>160</v>
      </c>
      <c r="E163" s="36">
        <v>8806400</v>
      </c>
    </row>
    <row r="164" spans="1:5" ht="16.5" customHeight="1" x14ac:dyDescent="0.3">
      <c r="A164" t="s">
        <v>8</v>
      </c>
      <c r="B164" t="s">
        <v>33</v>
      </c>
      <c r="C164" t="s">
        <v>56</v>
      </c>
      <c r="D164" s="36">
        <v>613</v>
      </c>
      <c r="E164" s="36">
        <v>6763800</v>
      </c>
    </row>
    <row r="165" spans="1:5" ht="16.5" customHeight="1" x14ac:dyDescent="0.3">
      <c r="A165" t="s">
        <v>7</v>
      </c>
      <c r="B165" t="s">
        <v>66</v>
      </c>
      <c r="C165" t="s">
        <v>52</v>
      </c>
      <c r="D165" s="36">
        <v>7170</v>
      </c>
      <c r="E165" s="36">
        <v>248486100</v>
      </c>
    </row>
    <row r="166" spans="1:5" ht="16.5" customHeight="1" x14ac:dyDescent="0.3">
      <c r="A166" t="s">
        <v>8</v>
      </c>
      <c r="B166" t="s">
        <v>8</v>
      </c>
      <c r="C166" t="s">
        <v>52</v>
      </c>
      <c r="D166" s="36">
        <v>16367</v>
      </c>
      <c r="E166" s="36">
        <v>483991300</v>
      </c>
    </row>
    <row r="167" spans="1:5" ht="16.5" customHeight="1" x14ac:dyDescent="0.3">
      <c r="A167" t="s">
        <v>10</v>
      </c>
      <c r="B167" t="s">
        <v>40</v>
      </c>
      <c r="C167" t="s">
        <v>68</v>
      </c>
      <c r="D167" s="36">
        <v>1726</v>
      </c>
      <c r="E167" s="36">
        <v>52771400</v>
      </c>
    </row>
    <row r="168" spans="1:5" ht="16.5" customHeight="1" x14ac:dyDescent="0.3">
      <c r="A168" t="s">
        <v>7</v>
      </c>
      <c r="B168" t="s">
        <v>29</v>
      </c>
      <c r="C168" t="s">
        <v>65</v>
      </c>
      <c r="D168" s="36">
        <v>2272</v>
      </c>
      <c r="E168" s="36">
        <v>92493200</v>
      </c>
    </row>
    <row r="169" spans="1:5" ht="16.5" customHeight="1" x14ac:dyDescent="0.3">
      <c r="A169" t="s">
        <v>11</v>
      </c>
      <c r="B169" t="s">
        <v>63</v>
      </c>
      <c r="C169" t="s">
        <v>52</v>
      </c>
      <c r="D169" s="36">
        <v>10838</v>
      </c>
      <c r="E169" s="36">
        <v>196777500</v>
      </c>
    </row>
    <row r="170" spans="1:5" ht="16.5" customHeight="1" x14ac:dyDescent="0.3">
      <c r="A170" t="s">
        <v>7</v>
      </c>
      <c r="B170" t="s">
        <v>32</v>
      </c>
      <c r="C170" t="s">
        <v>62</v>
      </c>
      <c r="D170" s="36">
        <v>2719</v>
      </c>
      <c r="E170" s="36">
        <v>89024000</v>
      </c>
    </row>
    <row r="171" spans="1:5" ht="16.5" customHeight="1" x14ac:dyDescent="0.3">
      <c r="A171" t="s">
        <v>7</v>
      </c>
      <c r="B171" t="s">
        <v>30</v>
      </c>
      <c r="C171" t="s">
        <v>57</v>
      </c>
      <c r="D171" s="36">
        <v>4506</v>
      </c>
      <c r="E171" s="36">
        <v>124231600</v>
      </c>
    </row>
    <row r="172" spans="1:5" ht="16.5" customHeight="1" x14ac:dyDescent="0.3">
      <c r="A172" t="s">
        <v>9</v>
      </c>
      <c r="B172" t="s">
        <v>38</v>
      </c>
      <c r="C172" t="s">
        <v>56</v>
      </c>
      <c r="D172" s="36">
        <v>11065</v>
      </c>
      <c r="E172" s="36">
        <v>360746200</v>
      </c>
    </row>
    <row r="173" spans="1:5" ht="16.5" customHeight="1" x14ac:dyDescent="0.3">
      <c r="A173" t="s">
        <v>7</v>
      </c>
      <c r="B173" t="s">
        <v>66</v>
      </c>
      <c r="C173" t="s">
        <v>60</v>
      </c>
      <c r="D173" s="36">
        <v>1557</v>
      </c>
      <c r="E173" s="36">
        <v>49444100</v>
      </c>
    </row>
    <row r="174" spans="1:5" ht="16.5" customHeight="1" x14ac:dyDescent="0.3">
      <c r="A174" t="s">
        <v>9</v>
      </c>
      <c r="B174" t="s">
        <v>35</v>
      </c>
      <c r="C174" t="s">
        <v>65</v>
      </c>
      <c r="D174" s="36">
        <v>866</v>
      </c>
      <c r="E174" s="36">
        <v>32519100</v>
      </c>
    </row>
    <row r="175" spans="1:5" ht="16.5" customHeight="1" x14ac:dyDescent="0.3">
      <c r="A175" t="s">
        <v>8</v>
      </c>
      <c r="B175" t="s">
        <v>8</v>
      </c>
      <c r="C175" t="s">
        <v>64</v>
      </c>
      <c r="D175" s="36">
        <v>7858</v>
      </c>
      <c r="E175" s="36">
        <v>213058700</v>
      </c>
    </row>
    <row r="176" spans="1:5" ht="16.5" customHeight="1" x14ac:dyDescent="0.3">
      <c r="A176" t="s">
        <v>9</v>
      </c>
      <c r="B176" t="s">
        <v>37</v>
      </c>
      <c r="C176" t="s">
        <v>57</v>
      </c>
      <c r="D176" s="36">
        <v>753</v>
      </c>
      <c r="E176" s="36">
        <v>14742200</v>
      </c>
    </row>
    <row r="177" spans="1:5" ht="16.5" customHeight="1" x14ac:dyDescent="0.3">
      <c r="A177" t="s">
        <v>7</v>
      </c>
      <c r="B177" t="s">
        <v>66</v>
      </c>
      <c r="C177" t="s">
        <v>64</v>
      </c>
      <c r="D177" s="36">
        <v>1960</v>
      </c>
      <c r="E177" s="36">
        <v>12197100</v>
      </c>
    </row>
    <row r="178" spans="1:5" ht="16.5" customHeight="1" x14ac:dyDescent="0.3">
      <c r="A178" t="s">
        <v>11</v>
      </c>
      <c r="B178" t="s">
        <v>44</v>
      </c>
      <c r="C178" t="s">
        <v>52</v>
      </c>
      <c r="D178" s="36">
        <v>25114</v>
      </c>
      <c r="E178" s="36">
        <v>651272000</v>
      </c>
    </row>
    <row r="179" spans="1:5" ht="16.5" customHeight="1" x14ac:dyDescent="0.3">
      <c r="A179" t="s">
        <v>10</v>
      </c>
      <c r="B179" t="s">
        <v>30</v>
      </c>
      <c r="C179" t="s">
        <v>56</v>
      </c>
      <c r="D179" s="36">
        <v>10108</v>
      </c>
      <c r="E179" s="36">
        <v>256661300</v>
      </c>
    </row>
    <row r="180" spans="1:5" ht="16.5" customHeight="1" x14ac:dyDescent="0.3">
      <c r="A180" t="s">
        <v>9</v>
      </c>
      <c r="B180" t="s">
        <v>61</v>
      </c>
      <c r="C180" t="s">
        <v>60</v>
      </c>
      <c r="D180" s="36">
        <v>2765</v>
      </c>
      <c r="E180" s="36">
        <v>85872900</v>
      </c>
    </row>
    <row r="181" spans="1:5" ht="16.5" customHeight="1" x14ac:dyDescent="0.3">
      <c r="A181" t="s">
        <v>7</v>
      </c>
      <c r="B181" t="s">
        <v>32</v>
      </c>
      <c r="C181" t="s">
        <v>65</v>
      </c>
      <c r="D181" s="36">
        <v>1640</v>
      </c>
      <c r="E181" s="36">
        <v>40680200</v>
      </c>
    </row>
    <row r="182" spans="1:5" ht="16.5" customHeight="1" x14ac:dyDescent="0.3">
      <c r="A182" t="s">
        <v>8</v>
      </c>
      <c r="B182" t="s">
        <v>30</v>
      </c>
      <c r="C182" t="s">
        <v>57</v>
      </c>
      <c r="D182" s="36">
        <v>2032</v>
      </c>
      <c r="E182" s="36">
        <v>71582700</v>
      </c>
    </row>
    <row r="183" spans="1:5" ht="16.5" customHeight="1" x14ac:dyDescent="0.3">
      <c r="A183" t="s">
        <v>7</v>
      </c>
      <c r="B183" t="s">
        <v>29</v>
      </c>
      <c r="C183" t="s">
        <v>59</v>
      </c>
      <c r="D183" s="36">
        <v>4611</v>
      </c>
      <c r="E183" s="36">
        <v>129101500</v>
      </c>
    </row>
    <row r="184" spans="1:5" ht="16.5" customHeight="1" x14ac:dyDescent="0.3">
      <c r="A184" t="s">
        <v>10</v>
      </c>
      <c r="B184" t="s">
        <v>30</v>
      </c>
      <c r="C184" t="s">
        <v>65</v>
      </c>
      <c r="D184" s="36">
        <v>7004</v>
      </c>
      <c r="E184" s="36">
        <v>183301700</v>
      </c>
    </row>
    <row r="185" spans="1:5" ht="16.5" customHeight="1" x14ac:dyDescent="0.3">
      <c r="A185" t="s">
        <v>7</v>
      </c>
      <c r="B185" t="s">
        <v>67</v>
      </c>
      <c r="C185" t="s">
        <v>54</v>
      </c>
      <c r="D185" s="36">
        <v>4524</v>
      </c>
      <c r="E185" s="36">
        <v>122340400</v>
      </c>
    </row>
    <row r="186" spans="1:5" ht="16.5" customHeight="1" x14ac:dyDescent="0.3">
      <c r="A186" t="s">
        <v>10</v>
      </c>
      <c r="B186" t="s">
        <v>39</v>
      </c>
      <c r="C186" t="s">
        <v>54</v>
      </c>
      <c r="D186" s="36">
        <v>1975</v>
      </c>
      <c r="E186" s="36">
        <v>46308200</v>
      </c>
    </row>
    <row r="187" spans="1:5" ht="16.5" customHeight="1" x14ac:dyDescent="0.3">
      <c r="A187" t="s">
        <v>10</v>
      </c>
      <c r="B187" t="s">
        <v>41</v>
      </c>
      <c r="C187" t="s">
        <v>52</v>
      </c>
      <c r="D187" s="36">
        <v>2691</v>
      </c>
      <c r="E187" s="36">
        <v>57722400</v>
      </c>
    </row>
    <row r="188" spans="1:5" ht="16.5" customHeight="1" x14ac:dyDescent="0.3">
      <c r="A188" t="s">
        <v>7</v>
      </c>
      <c r="B188" t="s">
        <v>32</v>
      </c>
      <c r="C188" t="s">
        <v>55</v>
      </c>
      <c r="D188" s="36">
        <v>1667</v>
      </c>
      <c r="E188" s="36">
        <v>14274300</v>
      </c>
    </row>
    <row r="189" spans="1:5" ht="16.5" customHeight="1" x14ac:dyDescent="0.3">
      <c r="A189" t="s">
        <v>9</v>
      </c>
      <c r="B189" t="s">
        <v>35</v>
      </c>
      <c r="C189" t="s">
        <v>53</v>
      </c>
      <c r="D189" s="36">
        <v>5865</v>
      </c>
      <c r="E189" s="36">
        <v>86256000</v>
      </c>
    </row>
    <row r="190" spans="1:5" ht="16.5" customHeight="1" x14ac:dyDescent="0.3">
      <c r="A190" t="s">
        <v>9</v>
      </c>
      <c r="B190" t="s">
        <v>61</v>
      </c>
      <c r="C190" t="s">
        <v>59</v>
      </c>
      <c r="D190" s="36">
        <v>3702</v>
      </c>
      <c r="E190" s="36">
        <v>36661000</v>
      </c>
    </row>
    <row r="191" spans="1:5" ht="16.5" customHeight="1" x14ac:dyDescent="0.3">
      <c r="A191" t="s">
        <v>7</v>
      </c>
      <c r="B191" t="s">
        <v>66</v>
      </c>
      <c r="C191" t="s">
        <v>53</v>
      </c>
      <c r="D191" s="36">
        <v>3059</v>
      </c>
      <c r="E191" s="36">
        <v>103445400</v>
      </c>
    </row>
    <row r="192" spans="1:5" ht="16.5" customHeight="1" x14ac:dyDescent="0.3">
      <c r="A192" t="s">
        <v>10</v>
      </c>
      <c r="B192" t="s">
        <v>41</v>
      </c>
      <c r="C192" t="s">
        <v>65</v>
      </c>
      <c r="D192" s="36">
        <v>1080</v>
      </c>
      <c r="E192" s="36">
        <v>14580000</v>
      </c>
    </row>
    <row r="193" spans="1:5" ht="16.5" customHeight="1" x14ac:dyDescent="0.3">
      <c r="A193" t="s">
        <v>10</v>
      </c>
      <c r="B193" t="s">
        <v>30</v>
      </c>
      <c r="C193" t="s">
        <v>62</v>
      </c>
      <c r="D193" s="36">
        <v>26541</v>
      </c>
      <c r="E193" s="36">
        <v>644996400</v>
      </c>
    </row>
    <row r="194" spans="1:5" ht="16.5" customHeight="1" x14ac:dyDescent="0.3">
      <c r="A194" t="s">
        <v>8</v>
      </c>
      <c r="B194" t="s">
        <v>34</v>
      </c>
      <c r="C194" t="s">
        <v>68</v>
      </c>
      <c r="D194" s="36">
        <v>6058</v>
      </c>
      <c r="E194" s="36">
        <v>164143400</v>
      </c>
    </row>
    <row r="195" spans="1:5" ht="16.5" customHeight="1" x14ac:dyDescent="0.3">
      <c r="A195" t="s">
        <v>8</v>
      </c>
      <c r="B195" t="s">
        <v>34</v>
      </c>
      <c r="C195" t="s">
        <v>58</v>
      </c>
      <c r="D195" s="36">
        <v>7217</v>
      </c>
      <c r="E195" s="36">
        <v>174962300</v>
      </c>
    </row>
    <row r="196" spans="1:5" ht="16.5" customHeight="1" x14ac:dyDescent="0.3">
      <c r="A196" t="s">
        <v>11</v>
      </c>
      <c r="B196" t="s">
        <v>44</v>
      </c>
      <c r="C196" t="s">
        <v>65</v>
      </c>
      <c r="D196" s="36">
        <v>5889</v>
      </c>
      <c r="E196" s="36">
        <v>163885400</v>
      </c>
    </row>
    <row r="197" spans="1:5" ht="16.5" customHeight="1" x14ac:dyDescent="0.3">
      <c r="A197" t="s">
        <v>9</v>
      </c>
      <c r="B197" t="s">
        <v>35</v>
      </c>
      <c r="C197" t="s">
        <v>57</v>
      </c>
      <c r="D197" s="36">
        <v>1488</v>
      </c>
      <c r="E197" s="36">
        <v>108787400</v>
      </c>
    </row>
    <row r="198" spans="1:5" ht="16.5" customHeight="1" x14ac:dyDescent="0.3">
      <c r="A198" t="s">
        <v>11</v>
      </c>
      <c r="B198" t="s">
        <v>44</v>
      </c>
      <c r="C198" t="s">
        <v>54</v>
      </c>
      <c r="D198" s="36">
        <v>21047</v>
      </c>
      <c r="E198" s="36">
        <v>413645600</v>
      </c>
    </row>
    <row r="199" spans="1:5" ht="16.5" customHeight="1" x14ac:dyDescent="0.3">
      <c r="A199" t="s">
        <v>9</v>
      </c>
      <c r="B199" t="s">
        <v>35</v>
      </c>
      <c r="C199" t="s">
        <v>58</v>
      </c>
      <c r="D199" s="36">
        <v>3129</v>
      </c>
      <c r="E199" s="36">
        <v>70321400</v>
      </c>
    </row>
    <row r="200" spans="1:5" ht="16.5" customHeight="1" x14ac:dyDescent="0.3">
      <c r="A200" t="s">
        <v>11</v>
      </c>
      <c r="B200" t="s">
        <v>30</v>
      </c>
      <c r="C200" t="s">
        <v>56</v>
      </c>
      <c r="D200" s="36">
        <v>7943</v>
      </c>
      <c r="E200" s="36">
        <v>253571100</v>
      </c>
    </row>
    <row r="201" spans="1:5" ht="16.5" customHeight="1" x14ac:dyDescent="0.3">
      <c r="A201" t="s">
        <v>7</v>
      </c>
      <c r="B201" t="s">
        <v>32</v>
      </c>
      <c r="C201" t="s">
        <v>53</v>
      </c>
      <c r="D201" s="36">
        <v>1105</v>
      </c>
      <c r="E201" s="36">
        <v>23892900</v>
      </c>
    </row>
    <row r="202" spans="1:5" ht="16.5" customHeight="1" x14ac:dyDescent="0.3">
      <c r="A202" t="s">
        <v>7</v>
      </c>
      <c r="B202" t="s">
        <v>29</v>
      </c>
      <c r="C202" t="s">
        <v>55</v>
      </c>
      <c r="D202" s="36">
        <v>3538</v>
      </c>
      <c r="E202" s="36">
        <v>94696400</v>
      </c>
    </row>
    <row r="203" spans="1:5" ht="16.5" customHeight="1" x14ac:dyDescent="0.3">
      <c r="A203" t="s">
        <v>8</v>
      </c>
      <c r="B203" t="s">
        <v>30</v>
      </c>
      <c r="C203" t="s">
        <v>52</v>
      </c>
      <c r="D203" s="36">
        <v>7574</v>
      </c>
      <c r="E203" s="36">
        <v>146358900</v>
      </c>
    </row>
    <row r="204" spans="1:5" ht="16.5" customHeight="1" x14ac:dyDescent="0.3">
      <c r="A204" t="s">
        <v>7</v>
      </c>
      <c r="B204" t="s">
        <v>29</v>
      </c>
      <c r="C204" t="s">
        <v>53</v>
      </c>
      <c r="D204" s="36">
        <v>5926</v>
      </c>
      <c r="E204" s="36">
        <v>119461500</v>
      </c>
    </row>
    <row r="205" spans="1:5" ht="16.5" customHeight="1" x14ac:dyDescent="0.3">
      <c r="A205" t="s">
        <v>8</v>
      </c>
      <c r="B205" t="s">
        <v>34</v>
      </c>
      <c r="C205" t="s">
        <v>60</v>
      </c>
      <c r="D205" s="36">
        <v>8140</v>
      </c>
      <c r="E205" s="36">
        <v>164617100</v>
      </c>
    </row>
    <row r="206" spans="1:5" ht="16.5" customHeight="1" x14ac:dyDescent="0.3">
      <c r="A206" t="s">
        <v>7</v>
      </c>
      <c r="B206" t="s">
        <v>29</v>
      </c>
      <c r="C206" t="s">
        <v>62</v>
      </c>
      <c r="D206" s="36">
        <v>6167</v>
      </c>
      <c r="E206" s="36">
        <v>184727300</v>
      </c>
    </row>
    <row r="207" spans="1:5" ht="16.5" customHeight="1" x14ac:dyDescent="0.3">
      <c r="A207" t="s">
        <v>9</v>
      </c>
      <c r="B207" t="s">
        <v>36</v>
      </c>
      <c r="C207" t="s">
        <v>59</v>
      </c>
      <c r="D207" s="36">
        <v>2457</v>
      </c>
      <c r="E207" s="36">
        <v>40514900</v>
      </c>
    </row>
    <row r="208" spans="1:5" ht="16.5" customHeight="1" x14ac:dyDescent="0.3">
      <c r="A208" t="s">
        <v>10</v>
      </c>
      <c r="B208" t="s">
        <v>42</v>
      </c>
      <c r="C208" t="s">
        <v>57</v>
      </c>
      <c r="D208" s="36">
        <v>579</v>
      </c>
      <c r="E208" s="36">
        <v>74566100</v>
      </c>
    </row>
    <row r="209" spans="1:5" ht="16.5" customHeight="1" x14ac:dyDescent="0.3">
      <c r="A209" t="s">
        <v>8</v>
      </c>
      <c r="B209" t="s">
        <v>33</v>
      </c>
      <c r="C209" t="s">
        <v>53</v>
      </c>
      <c r="D209" s="36">
        <v>1473</v>
      </c>
      <c r="E209" s="36">
        <v>35913300</v>
      </c>
    </row>
    <row r="210" spans="1:5" ht="16.5" customHeight="1" x14ac:dyDescent="0.3">
      <c r="A210" t="s">
        <v>7</v>
      </c>
      <c r="B210" t="s">
        <v>32</v>
      </c>
      <c r="C210" t="s">
        <v>52</v>
      </c>
      <c r="D210" s="36">
        <v>498</v>
      </c>
      <c r="E210" s="36">
        <v>27316000</v>
      </c>
    </row>
    <row r="211" spans="1:5" ht="16.5" customHeight="1" x14ac:dyDescent="0.3">
      <c r="A211" t="s">
        <v>9</v>
      </c>
      <c r="B211" t="s">
        <v>36</v>
      </c>
      <c r="C211" t="s">
        <v>60</v>
      </c>
      <c r="D211" s="36">
        <v>1654</v>
      </c>
      <c r="E211" s="36">
        <v>52021400</v>
      </c>
    </row>
    <row r="212" spans="1:5" ht="16.5" customHeight="1" x14ac:dyDescent="0.3">
      <c r="A212" t="s">
        <v>9</v>
      </c>
      <c r="B212" t="s">
        <v>37</v>
      </c>
      <c r="C212" t="s">
        <v>68</v>
      </c>
      <c r="D212" s="36">
        <v>175</v>
      </c>
      <c r="E212" s="36">
        <v>5114400</v>
      </c>
    </row>
    <row r="213" spans="1:5" ht="16.5" customHeight="1" x14ac:dyDescent="0.3">
      <c r="A213" t="s">
        <v>7</v>
      </c>
      <c r="B213" t="s">
        <v>29</v>
      </c>
      <c r="C213" t="s">
        <v>60</v>
      </c>
      <c r="D213" s="36">
        <v>4909</v>
      </c>
      <c r="E213" s="36">
        <v>129094400</v>
      </c>
    </row>
    <row r="214" spans="1:5" ht="16.5" customHeight="1" x14ac:dyDescent="0.3">
      <c r="A214" t="s">
        <v>10</v>
      </c>
      <c r="B214" t="s">
        <v>41</v>
      </c>
      <c r="C214" t="s">
        <v>68</v>
      </c>
      <c r="D214" s="36">
        <v>305</v>
      </c>
      <c r="E214" s="36">
        <v>32000600</v>
      </c>
    </row>
    <row r="215" spans="1:5" ht="16.5" customHeight="1" x14ac:dyDescent="0.3">
      <c r="A215" t="s">
        <v>10</v>
      </c>
      <c r="B215" t="s">
        <v>42</v>
      </c>
      <c r="C215" t="s">
        <v>58</v>
      </c>
      <c r="D215" s="36">
        <v>4853</v>
      </c>
      <c r="E215" s="36">
        <v>53670300</v>
      </c>
    </row>
    <row r="216" spans="1:5" ht="16.5" customHeight="1" x14ac:dyDescent="0.3">
      <c r="A216" t="s">
        <v>9</v>
      </c>
      <c r="B216" t="s">
        <v>35</v>
      </c>
      <c r="C216" t="s">
        <v>68</v>
      </c>
      <c r="D216" s="36">
        <v>115</v>
      </c>
      <c r="E216" s="36">
        <v>15076500</v>
      </c>
    </row>
    <row r="217" spans="1:5" ht="16.5" customHeight="1" x14ac:dyDescent="0.3">
      <c r="A217" t="s">
        <v>9</v>
      </c>
      <c r="B217" t="s">
        <v>37</v>
      </c>
      <c r="C217" t="s">
        <v>52</v>
      </c>
      <c r="D217" s="36">
        <v>4263</v>
      </c>
      <c r="E217" s="36">
        <v>60313800</v>
      </c>
    </row>
    <row r="218" spans="1:5" ht="16.5" customHeight="1" x14ac:dyDescent="0.3">
      <c r="A218" t="s">
        <v>8</v>
      </c>
      <c r="B218" t="s">
        <v>34</v>
      </c>
      <c r="C218" t="s">
        <v>56</v>
      </c>
      <c r="D218" s="36">
        <v>7018</v>
      </c>
      <c r="E218" s="36">
        <v>110546600</v>
      </c>
    </row>
    <row r="219" spans="1:5" ht="16.5" customHeight="1" x14ac:dyDescent="0.3">
      <c r="A219" t="s">
        <v>7</v>
      </c>
      <c r="B219" t="s">
        <v>66</v>
      </c>
      <c r="C219" t="s">
        <v>58</v>
      </c>
      <c r="D219" s="36">
        <v>1821</v>
      </c>
      <c r="E219" s="36">
        <v>16580200</v>
      </c>
    </row>
    <row r="220" spans="1:5" ht="16.5" customHeight="1" x14ac:dyDescent="0.3">
      <c r="A220" t="s">
        <v>7</v>
      </c>
      <c r="B220" t="s">
        <v>29</v>
      </c>
      <c r="C220" t="s">
        <v>68</v>
      </c>
      <c r="D220" s="36">
        <v>918</v>
      </c>
      <c r="E220" s="36">
        <v>50196400</v>
      </c>
    </row>
    <row r="221" spans="1:5" ht="16.5" customHeight="1" x14ac:dyDescent="0.3">
      <c r="A221" t="s">
        <v>7</v>
      </c>
      <c r="B221" t="s">
        <v>30</v>
      </c>
      <c r="C221" t="s">
        <v>55</v>
      </c>
      <c r="D221" s="36">
        <v>6205</v>
      </c>
      <c r="E221" s="36">
        <v>176073400</v>
      </c>
    </row>
    <row r="222" spans="1:5" ht="16.5" customHeight="1" x14ac:dyDescent="0.3">
      <c r="A222" t="s">
        <v>10</v>
      </c>
      <c r="B222" t="s">
        <v>39</v>
      </c>
      <c r="C222" t="s">
        <v>52</v>
      </c>
      <c r="D222" s="36">
        <v>2506</v>
      </c>
      <c r="E222" s="36">
        <v>82680200</v>
      </c>
    </row>
    <row r="223" spans="1:5" ht="16.5" customHeight="1" x14ac:dyDescent="0.3">
      <c r="A223" t="s">
        <v>7</v>
      </c>
      <c r="B223" t="s">
        <v>30</v>
      </c>
      <c r="C223" t="s">
        <v>65</v>
      </c>
      <c r="D223" s="36">
        <v>2001</v>
      </c>
      <c r="E223" s="36">
        <v>27164000</v>
      </c>
    </row>
    <row r="224" spans="1:5" ht="16.5" customHeight="1" x14ac:dyDescent="0.3">
      <c r="A224" t="s">
        <v>9</v>
      </c>
      <c r="B224" t="s">
        <v>35</v>
      </c>
      <c r="C224" t="s">
        <v>59</v>
      </c>
      <c r="D224" s="36">
        <v>3501</v>
      </c>
      <c r="E224" s="36">
        <v>87853600</v>
      </c>
    </row>
    <row r="225" spans="1:5" ht="16.5" customHeight="1" x14ac:dyDescent="0.3">
      <c r="A225" t="s">
        <v>9</v>
      </c>
      <c r="B225" t="s">
        <v>36</v>
      </c>
      <c r="C225" t="s">
        <v>52</v>
      </c>
      <c r="D225" s="36">
        <v>3147</v>
      </c>
      <c r="E225" s="36">
        <v>61065700</v>
      </c>
    </row>
    <row r="226" spans="1:5" ht="16.5" customHeight="1" x14ac:dyDescent="0.3">
      <c r="A226" t="s">
        <v>7</v>
      </c>
      <c r="B226" t="s">
        <v>30</v>
      </c>
      <c r="C226" t="s">
        <v>54</v>
      </c>
      <c r="D226" s="36">
        <v>16056</v>
      </c>
      <c r="E226" s="36">
        <v>451815300</v>
      </c>
    </row>
    <row r="227" spans="1:5" ht="16.5" customHeight="1" x14ac:dyDescent="0.3">
      <c r="A227" t="s">
        <v>9</v>
      </c>
      <c r="B227" t="s">
        <v>37</v>
      </c>
      <c r="C227" t="s">
        <v>60</v>
      </c>
      <c r="D227" s="36">
        <v>1276</v>
      </c>
      <c r="E227" s="36">
        <v>32844600</v>
      </c>
    </row>
    <row r="228" spans="1:5" ht="16.5" customHeight="1" x14ac:dyDescent="0.3">
      <c r="A228" t="s">
        <v>11</v>
      </c>
      <c r="B228" t="s">
        <v>44</v>
      </c>
      <c r="C228" t="s">
        <v>56</v>
      </c>
      <c r="D228" s="36">
        <v>17953</v>
      </c>
      <c r="E228" s="36">
        <v>476948100</v>
      </c>
    </row>
    <row r="229" spans="1:5" ht="16.5" customHeight="1" x14ac:dyDescent="0.3">
      <c r="A229" t="s">
        <v>10</v>
      </c>
      <c r="B229" t="s">
        <v>39</v>
      </c>
      <c r="C229" t="s">
        <v>59</v>
      </c>
      <c r="D229" s="36">
        <v>4594</v>
      </c>
      <c r="E229" s="36">
        <v>129292600</v>
      </c>
    </row>
    <row r="230" spans="1:5" ht="16.5" customHeight="1" x14ac:dyDescent="0.3">
      <c r="A230" t="s">
        <v>11</v>
      </c>
      <c r="B230" t="s">
        <v>30</v>
      </c>
      <c r="C230" t="s">
        <v>68</v>
      </c>
      <c r="D230" s="36">
        <v>1685</v>
      </c>
      <c r="E230" s="36">
        <v>74544300</v>
      </c>
    </row>
    <row r="231" spans="1:5" ht="16.5" customHeight="1" x14ac:dyDescent="0.3">
      <c r="A231" t="s">
        <v>9</v>
      </c>
      <c r="B231" t="s">
        <v>37</v>
      </c>
      <c r="C231" t="s">
        <v>64</v>
      </c>
      <c r="D231" s="36">
        <v>648</v>
      </c>
      <c r="E231" s="36">
        <v>29813200</v>
      </c>
    </row>
    <row r="232" spans="1:5" ht="16.5" customHeight="1" x14ac:dyDescent="0.3">
      <c r="A232" t="s">
        <v>11</v>
      </c>
      <c r="B232" t="s">
        <v>30</v>
      </c>
      <c r="C232" t="s">
        <v>57</v>
      </c>
      <c r="D232" s="36">
        <v>4653</v>
      </c>
      <c r="E232" s="36">
        <v>208964300</v>
      </c>
    </row>
    <row r="233" spans="1:5" ht="16.5" customHeight="1" x14ac:dyDescent="0.3">
      <c r="A233" t="s">
        <v>11</v>
      </c>
      <c r="B233" t="s">
        <v>30</v>
      </c>
      <c r="C233" t="s">
        <v>60</v>
      </c>
      <c r="D233" s="36">
        <v>19236</v>
      </c>
      <c r="E233" s="36">
        <v>529631000</v>
      </c>
    </row>
    <row r="234" spans="1:5" ht="16.5" customHeight="1" x14ac:dyDescent="0.3">
      <c r="A234" t="s">
        <v>9</v>
      </c>
      <c r="B234" t="s">
        <v>38</v>
      </c>
      <c r="C234" t="s">
        <v>58</v>
      </c>
      <c r="D234" s="36">
        <v>6546</v>
      </c>
      <c r="E234" s="36">
        <v>181100900</v>
      </c>
    </row>
    <row r="235" spans="1:5" ht="16.5" customHeight="1" x14ac:dyDescent="0.3">
      <c r="A235" t="s">
        <v>8</v>
      </c>
      <c r="B235" t="s">
        <v>33</v>
      </c>
      <c r="C235" t="s">
        <v>55</v>
      </c>
      <c r="D235" s="36">
        <v>550</v>
      </c>
      <c r="E235" s="36">
        <v>30405000</v>
      </c>
    </row>
    <row r="236" spans="1:5" ht="16.5" customHeight="1" x14ac:dyDescent="0.3">
      <c r="A236" t="s">
        <v>9</v>
      </c>
      <c r="B236" t="s">
        <v>61</v>
      </c>
      <c r="C236" t="s">
        <v>52</v>
      </c>
      <c r="D236" s="36">
        <v>203</v>
      </c>
      <c r="E236" s="36">
        <v>39972700</v>
      </c>
    </row>
    <row r="237" spans="1:5" ht="16.5" customHeight="1" x14ac:dyDescent="0.3">
      <c r="A237" t="s">
        <v>8</v>
      </c>
      <c r="B237" t="s">
        <v>33</v>
      </c>
      <c r="C237" t="s">
        <v>60</v>
      </c>
      <c r="D237" s="36">
        <v>631</v>
      </c>
      <c r="E237" s="36">
        <v>41392300</v>
      </c>
    </row>
    <row r="238" spans="1:5" ht="16.5" customHeight="1" x14ac:dyDescent="0.3">
      <c r="A238" t="s">
        <v>11</v>
      </c>
      <c r="B238" t="s">
        <v>45</v>
      </c>
      <c r="C238" t="s">
        <v>55</v>
      </c>
      <c r="D238" s="36">
        <v>5637</v>
      </c>
      <c r="E238" s="36">
        <v>155575500</v>
      </c>
    </row>
    <row r="239" spans="1:5" ht="16.5" customHeight="1" x14ac:dyDescent="0.3">
      <c r="A239" t="s">
        <v>11</v>
      </c>
      <c r="B239" t="s">
        <v>44</v>
      </c>
      <c r="C239" t="s">
        <v>64</v>
      </c>
      <c r="D239" s="36">
        <v>4375</v>
      </c>
      <c r="E239" s="36">
        <v>193548000</v>
      </c>
    </row>
    <row r="240" spans="1:5" ht="16.5" customHeight="1" x14ac:dyDescent="0.3">
      <c r="A240" t="s">
        <v>9</v>
      </c>
      <c r="B240" t="s">
        <v>37</v>
      </c>
      <c r="C240" t="s">
        <v>56</v>
      </c>
      <c r="D240" s="36">
        <v>655</v>
      </c>
      <c r="E240" s="36">
        <v>35296400</v>
      </c>
    </row>
    <row r="241" spans="1:5" ht="16.5" customHeight="1" x14ac:dyDescent="0.3">
      <c r="A241" t="s">
        <v>10</v>
      </c>
      <c r="B241" t="s">
        <v>41</v>
      </c>
      <c r="C241" t="s">
        <v>60</v>
      </c>
      <c r="D241" s="36">
        <v>455</v>
      </c>
      <c r="E241" s="36">
        <v>45713400</v>
      </c>
    </row>
    <row r="242" spans="1:5" ht="16.5" customHeight="1" x14ac:dyDescent="0.3">
      <c r="A242" t="s">
        <v>10</v>
      </c>
      <c r="B242" t="s">
        <v>30</v>
      </c>
      <c r="C242" t="s">
        <v>60</v>
      </c>
      <c r="D242" s="36">
        <v>24684</v>
      </c>
      <c r="E242" s="36">
        <v>470298000</v>
      </c>
    </row>
    <row r="243" spans="1:5" ht="16.5" customHeight="1" x14ac:dyDescent="0.3">
      <c r="A243" t="s">
        <v>10</v>
      </c>
      <c r="B243" t="s">
        <v>39</v>
      </c>
      <c r="C243" t="s">
        <v>64</v>
      </c>
      <c r="D243" s="36">
        <v>3150</v>
      </c>
      <c r="E243" s="36">
        <v>28269000</v>
      </c>
    </row>
    <row r="244" spans="1:5" ht="16.5" customHeight="1" x14ac:dyDescent="0.3">
      <c r="A244" t="s">
        <v>10</v>
      </c>
      <c r="B244" t="s">
        <v>40</v>
      </c>
      <c r="C244" t="s">
        <v>62</v>
      </c>
      <c r="D244" s="36">
        <v>6525</v>
      </c>
      <c r="E244" s="36">
        <v>229184200</v>
      </c>
    </row>
    <row r="245" spans="1:5" ht="16.5" customHeight="1" x14ac:dyDescent="0.3">
      <c r="A245" t="s">
        <v>11</v>
      </c>
      <c r="B245" t="s">
        <v>44</v>
      </c>
      <c r="C245" t="s">
        <v>57</v>
      </c>
      <c r="D245" s="36">
        <v>1167</v>
      </c>
      <c r="E245" s="36">
        <v>58245900</v>
      </c>
    </row>
    <row r="246" spans="1:5" ht="16.5" customHeight="1" x14ac:dyDescent="0.3">
      <c r="A246" t="s">
        <v>11</v>
      </c>
      <c r="B246" t="s">
        <v>45</v>
      </c>
      <c r="C246" t="s">
        <v>52</v>
      </c>
      <c r="D246" s="36">
        <v>10860</v>
      </c>
      <c r="E246" s="36">
        <v>232395100</v>
      </c>
    </row>
    <row r="247" spans="1:5" ht="16.5" customHeight="1" x14ac:dyDescent="0.3">
      <c r="A247" t="s">
        <v>8</v>
      </c>
      <c r="B247" t="s">
        <v>33</v>
      </c>
      <c r="C247" t="s">
        <v>62</v>
      </c>
      <c r="D247" s="36">
        <v>4328</v>
      </c>
      <c r="E247" s="36">
        <v>86151900</v>
      </c>
    </row>
    <row r="248" spans="1:5" ht="16.5" customHeight="1" x14ac:dyDescent="0.3">
      <c r="A248" t="s">
        <v>10</v>
      </c>
      <c r="B248" t="s">
        <v>39</v>
      </c>
      <c r="C248" t="s">
        <v>53</v>
      </c>
      <c r="D248" s="36">
        <v>2192</v>
      </c>
      <c r="E248" s="36">
        <v>83317600</v>
      </c>
    </row>
    <row r="249" spans="1:5" ht="16.5" customHeight="1" x14ac:dyDescent="0.3">
      <c r="A249" t="s">
        <v>10</v>
      </c>
      <c r="B249" t="s">
        <v>41</v>
      </c>
      <c r="C249" t="s">
        <v>57</v>
      </c>
      <c r="D249" s="36">
        <v>2679</v>
      </c>
      <c r="E249" s="36">
        <v>24130000</v>
      </c>
    </row>
    <row r="250" spans="1:5" ht="16.5" customHeight="1" x14ac:dyDescent="0.3">
      <c r="A250" t="s">
        <v>7</v>
      </c>
      <c r="B250" t="s">
        <v>29</v>
      </c>
      <c r="C250" t="s">
        <v>57</v>
      </c>
      <c r="D250" s="36">
        <v>167</v>
      </c>
      <c r="E250" s="36">
        <v>9593800</v>
      </c>
    </row>
    <row r="251" spans="1:5" ht="16.5" customHeight="1" x14ac:dyDescent="0.3">
      <c r="A251" t="s">
        <v>7</v>
      </c>
      <c r="B251" t="s">
        <v>32</v>
      </c>
      <c r="C251" t="s">
        <v>56</v>
      </c>
      <c r="D251" s="36">
        <v>351</v>
      </c>
      <c r="E251" s="36">
        <v>6160100</v>
      </c>
    </row>
    <row r="252" spans="1:5" ht="16.5" customHeight="1" x14ac:dyDescent="0.3">
      <c r="A252" t="s">
        <v>7</v>
      </c>
      <c r="B252" t="s">
        <v>67</v>
      </c>
      <c r="C252" t="s">
        <v>68</v>
      </c>
      <c r="D252" s="36">
        <v>526</v>
      </c>
      <c r="E252" s="36">
        <v>25292300</v>
      </c>
    </row>
    <row r="253" spans="1:5" ht="16.5" customHeight="1" x14ac:dyDescent="0.3">
      <c r="A253" t="s">
        <v>8</v>
      </c>
      <c r="B253" t="s">
        <v>30</v>
      </c>
      <c r="C253" t="s">
        <v>56</v>
      </c>
      <c r="D253" s="36">
        <v>3335</v>
      </c>
      <c r="E253" s="36">
        <v>145455300</v>
      </c>
    </row>
    <row r="254" spans="1:5" ht="16.5" customHeight="1" x14ac:dyDescent="0.3">
      <c r="A254" t="s">
        <v>8</v>
      </c>
      <c r="B254" t="s">
        <v>8</v>
      </c>
      <c r="C254" t="s">
        <v>57</v>
      </c>
      <c r="D254" s="36">
        <v>5232</v>
      </c>
      <c r="E254" s="36">
        <v>99593300</v>
      </c>
    </row>
    <row r="255" spans="1:5" ht="16.5" customHeight="1" x14ac:dyDescent="0.3">
      <c r="A255" t="s">
        <v>9</v>
      </c>
      <c r="B255" t="s">
        <v>35</v>
      </c>
      <c r="C255" t="s">
        <v>52</v>
      </c>
      <c r="D255" s="36">
        <v>4835</v>
      </c>
      <c r="E255" s="36">
        <v>144624600</v>
      </c>
    </row>
    <row r="256" spans="1:5" ht="16.5" customHeight="1" x14ac:dyDescent="0.3">
      <c r="A256" t="s">
        <v>7</v>
      </c>
      <c r="B256" t="s">
        <v>67</v>
      </c>
      <c r="C256" t="s">
        <v>62</v>
      </c>
      <c r="D256" s="36">
        <v>2021</v>
      </c>
      <c r="E256" s="36">
        <v>48368300</v>
      </c>
    </row>
    <row r="257" spans="1:5" ht="16.5" customHeight="1" x14ac:dyDescent="0.3">
      <c r="A257" t="s">
        <v>10</v>
      </c>
      <c r="B257" t="s">
        <v>40</v>
      </c>
      <c r="C257" t="s">
        <v>52</v>
      </c>
      <c r="D257" s="36">
        <v>6392</v>
      </c>
      <c r="E257" s="36">
        <v>229937300</v>
      </c>
    </row>
    <row r="258" spans="1:5" ht="16.5" customHeight="1" x14ac:dyDescent="0.3">
      <c r="A258" t="s">
        <v>11</v>
      </c>
      <c r="B258" t="s">
        <v>44</v>
      </c>
      <c r="C258" t="s">
        <v>59</v>
      </c>
      <c r="D258" s="36">
        <v>18584</v>
      </c>
      <c r="E258" s="36">
        <v>577632900</v>
      </c>
    </row>
    <row r="259" spans="1:5" ht="16.5" customHeight="1" x14ac:dyDescent="0.3">
      <c r="A259" t="s">
        <v>11</v>
      </c>
      <c r="B259" t="s">
        <v>63</v>
      </c>
      <c r="C259" t="s">
        <v>55</v>
      </c>
      <c r="D259" s="36">
        <v>4541</v>
      </c>
      <c r="E259" s="36">
        <v>146078100</v>
      </c>
    </row>
    <row r="260" spans="1:5" ht="16.5" customHeight="1" x14ac:dyDescent="0.3">
      <c r="A260" t="s">
        <v>7</v>
      </c>
      <c r="B260" t="s">
        <v>30</v>
      </c>
      <c r="C260" t="s">
        <v>56</v>
      </c>
      <c r="D260" s="36">
        <v>9210</v>
      </c>
      <c r="E260" s="36">
        <v>135081800</v>
      </c>
    </row>
    <row r="261" spans="1:5" ht="16.5" customHeight="1" x14ac:dyDescent="0.3">
      <c r="A261" t="s">
        <v>7</v>
      </c>
      <c r="B261" t="s">
        <v>30</v>
      </c>
      <c r="C261" t="s">
        <v>60</v>
      </c>
      <c r="D261" s="36">
        <v>12754</v>
      </c>
      <c r="E261" s="36">
        <v>405704400</v>
      </c>
    </row>
    <row r="262" spans="1:5" ht="16.5" customHeight="1" x14ac:dyDescent="0.3">
      <c r="A262" t="s">
        <v>10</v>
      </c>
      <c r="B262" t="s">
        <v>30</v>
      </c>
      <c r="C262" t="s">
        <v>68</v>
      </c>
      <c r="D262" s="36">
        <v>7783</v>
      </c>
      <c r="E262" s="36">
        <v>99332900</v>
      </c>
    </row>
    <row r="263" spans="1:5" ht="16.5" customHeight="1" x14ac:dyDescent="0.3">
      <c r="A263" t="s">
        <v>10</v>
      </c>
      <c r="B263" t="s">
        <v>39</v>
      </c>
      <c r="C263" t="s">
        <v>62</v>
      </c>
      <c r="D263" s="36">
        <v>2653</v>
      </c>
      <c r="E263" s="36">
        <v>39357400</v>
      </c>
    </row>
    <row r="264" spans="1:5" ht="16.5" customHeight="1" x14ac:dyDescent="0.3">
      <c r="A264" t="s">
        <v>11</v>
      </c>
      <c r="B264" t="s">
        <v>63</v>
      </c>
      <c r="C264" t="s">
        <v>59</v>
      </c>
      <c r="D264" s="36">
        <v>13250</v>
      </c>
      <c r="E264" s="36">
        <v>323242500</v>
      </c>
    </row>
    <row r="265" spans="1:5" ht="16.5" customHeight="1" x14ac:dyDescent="0.3">
      <c r="A265" t="s">
        <v>11</v>
      </c>
      <c r="B265" t="s">
        <v>45</v>
      </c>
      <c r="C265" t="s">
        <v>60</v>
      </c>
      <c r="D265" s="36">
        <v>13505</v>
      </c>
      <c r="E265" s="36">
        <v>329220600</v>
      </c>
    </row>
    <row r="266" spans="1:5" ht="16.5" customHeight="1" x14ac:dyDescent="0.3">
      <c r="A266" t="s">
        <v>9</v>
      </c>
      <c r="B266" t="s">
        <v>36</v>
      </c>
      <c r="C266" t="s">
        <v>65</v>
      </c>
      <c r="D266" s="36">
        <v>7975</v>
      </c>
      <c r="E266" s="36">
        <v>276654100</v>
      </c>
    </row>
    <row r="267" spans="1:5" ht="16.5" customHeight="1" x14ac:dyDescent="0.3">
      <c r="A267" t="s">
        <v>9</v>
      </c>
      <c r="B267" t="s">
        <v>35</v>
      </c>
      <c r="C267" t="s">
        <v>60</v>
      </c>
      <c r="D267" s="36">
        <v>8507</v>
      </c>
      <c r="E267" s="36">
        <v>164865300</v>
      </c>
    </row>
    <row r="268" spans="1:5" ht="16.5" customHeight="1" x14ac:dyDescent="0.3">
      <c r="A268" t="s">
        <v>11</v>
      </c>
      <c r="B268" t="s">
        <v>45</v>
      </c>
      <c r="C268" t="s">
        <v>56</v>
      </c>
      <c r="D268" s="36">
        <v>2776</v>
      </c>
      <c r="E268" s="36">
        <v>135062400</v>
      </c>
    </row>
    <row r="269" spans="1:5" ht="16.5" customHeight="1" x14ac:dyDescent="0.3">
      <c r="A269" t="s">
        <v>10</v>
      </c>
      <c r="B269" t="s">
        <v>30</v>
      </c>
      <c r="C269" t="s">
        <v>54</v>
      </c>
      <c r="D269" s="36">
        <v>19263</v>
      </c>
      <c r="E269" s="36">
        <v>510782500</v>
      </c>
    </row>
    <row r="270" spans="1:5" ht="16.5" customHeight="1" x14ac:dyDescent="0.3">
      <c r="A270" t="s">
        <v>9</v>
      </c>
      <c r="B270" t="s">
        <v>61</v>
      </c>
      <c r="C270" t="s">
        <v>56</v>
      </c>
      <c r="D270" s="36">
        <v>1960</v>
      </c>
      <c r="E270" s="36">
        <v>8547600</v>
      </c>
    </row>
    <row r="271" spans="1:5" ht="16.5" customHeight="1" x14ac:dyDescent="0.3">
      <c r="A271" t="s">
        <v>11</v>
      </c>
      <c r="B271" t="s">
        <v>30</v>
      </c>
      <c r="C271" t="s">
        <v>53</v>
      </c>
      <c r="D271" s="36">
        <v>15527</v>
      </c>
      <c r="E271" s="36">
        <v>329929800</v>
      </c>
    </row>
    <row r="272" spans="1:5" ht="16.5" customHeight="1" x14ac:dyDescent="0.3">
      <c r="A272" t="s">
        <v>11</v>
      </c>
      <c r="B272" t="s">
        <v>63</v>
      </c>
      <c r="C272" t="s">
        <v>62</v>
      </c>
      <c r="D272" s="36">
        <v>7682</v>
      </c>
      <c r="E272" s="36">
        <v>210486900</v>
      </c>
    </row>
    <row r="273" spans="1:5" ht="16.5" customHeight="1" x14ac:dyDescent="0.3">
      <c r="A273" t="s">
        <v>7</v>
      </c>
      <c r="B273" t="s">
        <v>67</v>
      </c>
      <c r="C273" t="s">
        <v>57</v>
      </c>
      <c r="D273" s="36">
        <v>152</v>
      </c>
      <c r="E273" s="36">
        <v>22410900</v>
      </c>
    </row>
    <row r="274" spans="1:5" ht="16.5" customHeight="1" x14ac:dyDescent="0.3">
      <c r="A274" t="s">
        <v>11</v>
      </c>
      <c r="B274" t="s">
        <v>45</v>
      </c>
      <c r="C274" t="s">
        <v>68</v>
      </c>
      <c r="D274" s="36">
        <v>829</v>
      </c>
      <c r="E274" s="36">
        <v>58442100</v>
      </c>
    </row>
    <row r="275" spans="1:5" ht="16.5" customHeight="1" x14ac:dyDescent="0.3">
      <c r="A275" t="s">
        <v>7</v>
      </c>
      <c r="B275" t="s">
        <v>66</v>
      </c>
      <c r="C275" t="s">
        <v>54</v>
      </c>
      <c r="D275" s="36">
        <v>3771</v>
      </c>
      <c r="E275" s="36">
        <v>73712000</v>
      </c>
    </row>
  </sheetData>
  <phoneticPr fontId="1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defaultRowHeight="16.5" x14ac:dyDescent="0.3"/>
  <cols>
    <col min="1" max="1" width="27.875" customWidth="1"/>
    <col min="2" max="2" width="9" customWidth="1"/>
  </cols>
  <sheetData>
    <row r="1" ht="122.1" customHeight="1" x14ac:dyDescent="0.3"/>
    <row r="2" ht="122.1" customHeight="1" x14ac:dyDescent="0.3"/>
  </sheetData>
  <phoneticPr fontId="1" type="noConversion"/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V1</vt:lpstr>
      <vt:lpstr>V2</vt:lpstr>
      <vt:lpstr>V3</vt:lpstr>
      <vt:lpstr>T1</vt:lpstr>
      <vt:lpstr>T2</vt:lpstr>
      <vt:lpstr>T3</vt:lpstr>
      <vt:lpstr>V_image</vt:lpstr>
      <vt:lpstr>_D_TIME</vt:lpstr>
      <vt:lpstr>_EXPAND_3__6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BI-MATRIX</dc:creator>
  <cp:lastModifiedBy>user</cp:lastModifiedBy>
  <dcterms:created xsi:type="dcterms:W3CDTF">2026-02-09T14:29:12Z</dcterms:created>
  <dcterms:modified xsi:type="dcterms:W3CDTF">2026-02-09T05:37:27Z</dcterms:modified>
</cp:coreProperties>
</file>